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7635" windowHeight="6420" activeTab="0"/>
  </bookViews>
  <sheets>
    <sheet name="Cities" sheetId="1" r:id="rId1"/>
    <sheet name="Pie Charts" sheetId="2" r:id="rId2"/>
  </sheets>
  <definedNames>
    <definedName name="charts">'Pie Charts'!$A$14:$J$33</definedName>
    <definedName name="_xlnm.Print_Area" localSheetId="0">'Cities'!$A$1:$I$63</definedName>
  </definedNames>
  <calcPr fullCalcOnLoad="1"/>
</workbook>
</file>

<file path=xl/sharedStrings.xml><?xml version="1.0" encoding="utf-8"?>
<sst xmlns="http://schemas.openxmlformats.org/spreadsheetml/2006/main" count="97" uniqueCount="87">
  <si>
    <t>City</t>
  </si>
  <si>
    <t>Bloomington</t>
  </si>
  <si>
    <t>Brooklyn Center</t>
  </si>
  <si>
    <t>Brooklyn Park</t>
  </si>
  <si>
    <t>Champlin</t>
  </si>
  <si>
    <t>Corcoran</t>
  </si>
  <si>
    <t>Crystal</t>
  </si>
  <si>
    <t>Deephaven</t>
  </si>
  <si>
    <t>Eden Prairie</t>
  </si>
  <si>
    <t>Edina</t>
  </si>
  <si>
    <t>Excelsior</t>
  </si>
  <si>
    <t>Fort Snelling</t>
  </si>
  <si>
    <t>Golden Valley</t>
  </si>
  <si>
    <t>Greenfield</t>
  </si>
  <si>
    <t>Greenwood</t>
  </si>
  <si>
    <t>Hopkins</t>
  </si>
  <si>
    <t>Independence</t>
  </si>
  <si>
    <t>Long Lake</t>
  </si>
  <si>
    <t>Loretto</t>
  </si>
  <si>
    <t>Maple Grove</t>
  </si>
  <si>
    <t>Maple Plain</t>
  </si>
  <si>
    <t>Medicine Lake</t>
  </si>
  <si>
    <t>Medina</t>
  </si>
  <si>
    <t>Minneapolis</t>
  </si>
  <si>
    <t>Minnetonka</t>
  </si>
  <si>
    <t>Minnetonka Beach</t>
  </si>
  <si>
    <t>Minnetrista</t>
  </si>
  <si>
    <t>Mound</t>
  </si>
  <si>
    <t>New Hope</t>
  </si>
  <si>
    <t>Orono</t>
  </si>
  <si>
    <t>Osseo</t>
  </si>
  <si>
    <t>Plymouth</t>
  </si>
  <si>
    <t>Richfield</t>
  </si>
  <si>
    <t>Robbinsdale</t>
  </si>
  <si>
    <t>Saint Bonifacius</t>
  </si>
  <si>
    <t>Saint Louis Park</t>
  </si>
  <si>
    <t>Shorewood</t>
  </si>
  <si>
    <t>Spring Park</t>
  </si>
  <si>
    <t>Tonka Bay</t>
  </si>
  <si>
    <t>Wayzata</t>
  </si>
  <si>
    <t>Woodland</t>
  </si>
  <si>
    <t>Hennepin County</t>
  </si>
  <si>
    <t>Suburban Total</t>
  </si>
  <si>
    <t>http://www.co.hennepin.mn.us/opd/Census_2000/Censushome.htm</t>
  </si>
  <si>
    <t>Rogers</t>
  </si>
  <si>
    <t>Hassan Township</t>
  </si>
  <si>
    <t>For more census data about Hennepin County, go to:</t>
  </si>
  <si>
    <t>Source: U.S. Census, 1990; U.S.Census 2000, Public Law 94-171</t>
  </si>
  <si>
    <t>ONE RACE SELECTED ONLY</t>
  </si>
  <si>
    <t>Black/African</t>
  </si>
  <si>
    <t>American</t>
  </si>
  <si>
    <t>Asian or Pacific</t>
  </si>
  <si>
    <t>White</t>
  </si>
  <si>
    <t>Indian</t>
  </si>
  <si>
    <t>Islander</t>
  </si>
  <si>
    <t>Other</t>
  </si>
  <si>
    <t>Total</t>
  </si>
  <si>
    <t>For more census data about Minneapolis, go to:</t>
  </si>
  <si>
    <t>http://www.ci.minneapolis.mn.us/citywork/planning/Census2000/index.asp</t>
  </si>
  <si>
    <t>http://www.mnplan.state.mn.us/demography/Cen00placer.html</t>
  </si>
  <si>
    <t>Saint Anthony*</t>
  </si>
  <si>
    <t>Rockford*</t>
  </si>
  <si>
    <t>Chanhassen*</t>
  </si>
  <si>
    <t>Dayton*</t>
  </si>
  <si>
    <t>Hanover*</t>
  </si>
  <si>
    <t>Note: The 2000 Census allowed persons to choose more than one racial category.  Hispanic/Latino ethnicity is tallied separately.</t>
  </si>
  <si>
    <t xml:space="preserve">This table counts how many times people identified themselves with only one race and the total of those who picked </t>
  </si>
  <si>
    <t>multiple racial categories.  Therefore, the sum of the racial counts equals the total number of persons.</t>
  </si>
  <si>
    <t>TWO OR</t>
  </si>
  <si>
    <t>Hispanic/</t>
  </si>
  <si>
    <t>MORE</t>
  </si>
  <si>
    <t>Latino</t>
  </si>
  <si>
    <t>RACES</t>
  </si>
  <si>
    <t>(any race)</t>
  </si>
  <si>
    <t>Produced by: Hennepin County Children and Family Services, April 24, 2001</t>
  </si>
  <si>
    <t>*Note: these cities have additional population in other counties.</t>
  </si>
  <si>
    <t>Percent of Total</t>
  </si>
  <si>
    <t>Racial and Ethnic Population, Adults Age 18 and Over, Hennepin County Cities, 2000</t>
  </si>
  <si>
    <t>Adults Age 18 and Over, Hennepin County, 2000</t>
  </si>
  <si>
    <t>Black/African American</t>
  </si>
  <si>
    <t>American Indian</t>
  </si>
  <si>
    <t>Asian or Pac. Islander</t>
  </si>
  <si>
    <t>Two or More</t>
  </si>
  <si>
    <t>Hennepin County Racial Composition, Adults Age 18 and Over, U.S. Census, 2000</t>
  </si>
  <si>
    <t>Hennepin County Adults, 2000</t>
  </si>
  <si>
    <t>Minneapolis Adults, 2000</t>
  </si>
  <si>
    <t>Hispanic/ Latino (any race)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</si>
</sst>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>
    <font>
      <sz val="12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0"/>
      <color indexed="12"/>
      <name val="Times New Roman"/>
      <family val="1"/>
    </font>
    <font>
      <sz val="14.75"/>
      <name val="Times New Roman"/>
      <family val="0"/>
    </font>
    <font>
      <sz val="10.5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right"/>
    </xf>
    <xf numFmtId="0" fontId="0" fillId="2" borderId="0" xfId="0" applyFill="1" applyBorder="1" applyAlignment="1" applyProtection="1">
      <alignment/>
      <protection/>
    </xf>
    <xf numFmtId="3" fontId="0" fillId="2" borderId="0" xfId="0" applyNumberForma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5" xfId="0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0" xfId="20" applyFont="1" applyAlignment="1">
      <alignment/>
    </xf>
    <xf numFmtId="0" fontId="0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" xfId="0" applyFont="1" applyBorder="1" applyAlignment="1" quotePrefix="1">
      <alignment horizontal="right"/>
    </xf>
    <xf numFmtId="3" fontId="0" fillId="2" borderId="14" xfId="0" applyNumberFormat="1" applyFill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/>
    </xf>
    <xf numFmtId="3" fontId="0" fillId="2" borderId="15" xfId="0" applyNumberFormat="1" applyFill="1" applyBorder="1" applyAlignment="1" applyProtection="1">
      <alignment/>
      <protection/>
    </xf>
    <xf numFmtId="3" fontId="1" fillId="0" borderId="15" xfId="0" applyNumberFormat="1" applyFont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164" fontId="0" fillId="0" borderId="0" xfId="21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2" borderId="6" xfId="0" applyNumberFormat="1" applyFill="1" applyBorder="1" applyAlignment="1" applyProtection="1">
      <alignment/>
      <protection/>
    </xf>
    <xf numFmtId="3" fontId="0" fillId="0" borderId="7" xfId="0" applyNumberFormat="1" applyBorder="1" applyAlignment="1" applyProtection="1">
      <alignment/>
      <protection/>
    </xf>
    <xf numFmtId="3" fontId="0" fillId="2" borderId="7" xfId="0" applyNumberFormat="1" applyFill="1" applyBorder="1" applyAlignment="1" applyProtection="1">
      <alignment/>
      <protection/>
    </xf>
    <xf numFmtId="3" fontId="1" fillId="0" borderId="7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 quotePrefix="1">
      <alignment horizontal="right" wrapText="1"/>
    </xf>
    <xf numFmtId="0" fontId="9" fillId="0" borderId="0" xfId="0" applyFont="1" applyAlignment="1">
      <alignment/>
    </xf>
    <xf numFmtId="0" fontId="6" fillId="0" borderId="0" xfId="2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2" borderId="0" xfId="21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475"/>
          <c:y val="0.256"/>
          <c:w val="0.63675"/>
          <c:h val="0.68075"/>
        </c:manualLayout>
      </c:layout>
      <c:pieChart>
        <c:varyColors val="1"/>
        <c:ser>
          <c:idx val="0"/>
          <c:order val="0"/>
          <c:tx>
            <c:strRef>
              <c:f>'Pie Charts'!$A$4</c:f>
              <c:strCache>
                <c:ptCount val="1"/>
                <c:pt idx="0">
                  <c:v>Minneapolis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Times New Roman"/>
                        <a:ea typeface="Times New Roman"/>
                        <a:cs typeface="Times New Roman"/>
                      </a:rPr>
                      <a:t>American Indian  1.8%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Times New Roman"/>
                        <a:ea typeface="Times New Roman"/>
                        <a:cs typeface="Times New Roman"/>
                      </a:rPr>
                      <a:t>Asian or Pac. Islander 4.9%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'Pie Charts'!$B$3:$G$3</c:f>
              <c:strCache/>
            </c:strRef>
          </c:cat>
          <c:val>
            <c:numRef>
              <c:f>'Pie Charts'!$B$4:$G$4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25"/>
          <c:y val="0.22475"/>
          <c:w val="0.55125"/>
          <c:h val="0.677"/>
        </c:manualLayout>
      </c:layout>
      <c:pieChart>
        <c:varyColors val="1"/>
        <c:ser>
          <c:idx val="0"/>
          <c:order val="0"/>
          <c:tx>
            <c:strRef>
              <c:f>'Pie Charts'!$A$5</c:f>
              <c:strCache>
                <c:ptCount val="1"/>
                <c:pt idx="0">
                  <c:v>Hennepin County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Times New Roman"/>
                        <a:ea typeface="Times New Roman"/>
                        <a:cs typeface="Times New Roman"/>
                      </a:rPr>
                      <a:t>Black/African American  7.4%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Times New Roman"/>
                        <a:ea typeface="Times New Roman"/>
                        <a:cs typeface="Times New Roman"/>
                      </a:rPr>
                      <a:t>Asian or Pac. Islander  4.2%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'Pie Charts'!$B$3:$G$3</c:f>
              <c:strCache/>
            </c:strRef>
          </c:cat>
          <c:val>
            <c:numRef>
              <c:f>'Pie Charts'!$B$5:$G$5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</cdr:x>
      <cdr:y>0.06325</cdr:y>
    </cdr:from>
    <cdr:to>
      <cdr:x>0.89225</cdr:x>
      <cdr:y>0.3005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238125"/>
          <a:ext cx="112395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1050" b="0" i="0" u="none" baseline="0">
              <a:latin typeface="Times New Roman"/>
              <a:ea typeface="Times New Roman"/>
              <a:cs typeface="Times New Roman"/>
            </a:rPr>
            <a:t>Hispanic or Latino
(any race) = 6.7%
Total Minneapolis
Adults = 298,449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0.4195</cdr:y>
    </cdr:from>
    <cdr:to>
      <cdr:x>0.23575</cdr:x>
      <cdr:y>0.65625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1581150"/>
          <a:ext cx="1114425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50" b="0" i="0" u="none" baseline="0">
              <a:latin typeface="Times New Roman"/>
              <a:ea typeface="Times New Roman"/>
              <a:cs typeface="Times New Roman"/>
            </a:rPr>
            <a:t>Hispanic or Latino
(any race) = 3.6%
Total County
Adults =848,698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15</xdr:row>
      <xdr:rowOff>85725</xdr:rowOff>
    </xdr:from>
    <xdr:to>
      <xdr:col>9</xdr:col>
      <xdr:colOff>228600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4181475" y="3581400"/>
        <a:ext cx="44196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16</xdr:row>
      <xdr:rowOff>38100</xdr:rowOff>
    </xdr:from>
    <xdr:to>
      <xdr:col>4</xdr:col>
      <xdr:colOff>1038225</xdr:colOff>
      <xdr:row>35</xdr:row>
      <xdr:rowOff>19050</xdr:rowOff>
    </xdr:to>
    <xdr:graphicFrame>
      <xdr:nvGraphicFramePr>
        <xdr:cNvPr id="2" name="Chart 2"/>
        <xdr:cNvGraphicFramePr/>
      </xdr:nvGraphicFramePr>
      <xdr:xfrm>
        <a:off x="85725" y="3733800"/>
        <a:ext cx="493395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.hennepin.mn.us/opd/opd.htm" TargetMode="External" /><Relationship Id="rId2" Type="http://schemas.openxmlformats.org/officeDocument/2006/relationships/hyperlink" Target="http://www.co.hennepin.mn.us/opd/Census_2000/Censushome.htm" TargetMode="External" /><Relationship Id="rId3" Type="http://schemas.openxmlformats.org/officeDocument/2006/relationships/hyperlink" Target="http://www.ci.minneapolis.mn.us/citywork/planning/Census2000/index.asp" TargetMode="External" /><Relationship Id="rId4" Type="http://schemas.openxmlformats.org/officeDocument/2006/relationships/hyperlink" Target="http://www.mnplan.state.mn.us/demography/Cen00placer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tabSelected="1" zoomScale="90" zoomScaleNormal="90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00390625" defaultRowHeight="15.75"/>
  <cols>
    <col min="1" max="1" width="16.625" style="0" customWidth="1"/>
    <col min="2" max="2" width="9.625" style="0" customWidth="1"/>
    <col min="3" max="3" width="12.875" style="0" customWidth="1"/>
    <col min="4" max="4" width="10.625" style="0" customWidth="1"/>
    <col min="5" max="5" width="15.25390625" style="0" customWidth="1"/>
    <col min="6" max="8" width="9.625" style="0" customWidth="1"/>
    <col min="9" max="9" width="11.125" style="0" customWidth="1"/>
    <col min="10" max="10" width="10.875" style="0" customWidth="1"/>
  </cols>
  <sheetData>
    <row r="1" spans="1:2" ht="20.25">
      <c r="A1" s="34" t="s">
        <v>77</v>
      </c>
      <c r="B1" s="34"/>
    </row>
    <row r="2" spans="1:2" ht="15.75">
      <c r="A2" s="35" t="s">
        <v>65</v>
      </c>
      <c r="B2" s="35"/>
    </row>
    <row r="3" spans="1:2" ht="15.75">
      <c r="A3" s="35" t="s">
        <v>66</v>
      </c>
      <c r="B3" s="35"/>
    </row>
    <row r="4" spans="1:2" ht="15.75">
      <c r="A4" s="29" t="s">
        <v>67</v>
      </c>
      <c r="B4" s="29"/>
    </row>
    <row r="6" spans="1:9" ht="15.75">
      <c r="A6" s="5"/>
      <c r="B6" s="12"/>
      <c r="C6" s="13"/>
      <c r="D6" s="14" t="s">
        <v>48</v>
      </c>
      <c r="E6" s="15"/>
      <c r="F6" s="16"/>
      <c r="G6" s="17" t="s">
        <v>68</v>
      </c>
      <c r="H6" s="36"/>
      <c r="I6" s="37" t="s">
        <v>69</v>
      </c>
    </row>
    <row r="7" spans="2:9" ht="15.75">
      <c r="B7" s="18"/>
      <c r="C7" s="19" t="s">
        <v>49</v>
      </c>
      <c r="D7" s="19" t="s">
        <v>50</v>
      </c>
      <c r="E7" s="19" t="s">
        <v>51</v>
      </c>
      <c r="F7" s="20"/>
      <c r="G7" s="21" t="s">
        <v>70</v>
      </c>
      <c r="H7" s="38"/>
      <c r="I7" s="39" t="s">
        <v>71</v>
      </c>
    </row>
    <row r="8" spans="1:9" ht="15.75">
      <c r="A8" s="40" t="s">
        <v>0</v>
      </c>
      <c r="B8" s="11" t="s">
        <v>52</v>
      </c>
      <c r="C8" s="22" t="s">
        <v>50</v>
      </c>
      <c r="D8" s="22" t="s">
        <v>53</v>
      </c>
      <c r="E8" s="22" t="s">
        <v>54</v>
      </c>
      <c r="F8" s="6" t="s">
        <v>55</v>
      </c>
      <c r="G8" s="23" t="s">
        <v>72</v>
      </c>
      <c r="H8" s="41" t="s">
        <v>56</v>
      </c>
      <c r="I8" s="42" t="s">
        <v>73</v>
      </c>
    </row>
    <row r="9" spans="1:10" ht="15.75">
      <c r="A9" s="7" t="s">
        <v>1</v>
      </c>
      <c r="B9" s="8">
        <v>60979</v>
      </c>
      <c r="C9" s="8">
        <v>1912</v>
      </c>
      <c r="D9" s="8">
        <v>223</v>
      </c>
      <c r="E9" s="8">
        <v>3179</v>
      </c>
      <c r="F9" s="8">
        <v>663</v>
      </c>
      <c r="G9" s="53">
        <v>656</v>
      </c>
      <c r="H9" s="43">
        <f>SUM(B9:G9)</f>
        <v>67612</v>
      </c>
      <c r="I9" s="8">
        <v>1513</v>
      </c>
      <c r="J9" s="4"/>
    </row>
    <row r="10" spans="1:10" ht="15.75">
      <c r="A10" s="1" t="s">
        <v>2</v>
      </c>
      <c r="B10" s="2">
        <v>17080</v>
      </c>
      <c r="C10" s="2">
        <v>2460</v>
      </c>
      <c r="D10" s="2">
        <v>178</v>
      </c>
      <c r="E10" s="2">
        <v>1459</v>
      </c>
      <c r="F10" s="2">
        <v>276</v>
      </c>
      <c r="G10" s="54">
        <v>409</v>
      </c>
      <c r="H10" s="44">
        <f aca="true" t="shared" si="0" ref="H10:H57">SUM(B10:G10)</f>
        <v>21862</v>
      </c>
      <c r="I10" s="2">
        <v>515</v>
      </c>
      <c r="J10" s="4"/>
    </row>
    <row r="11" spans="1:10" ht="15.75">
      <c r="A11" s="7" t="s">
        <v>3</v>
      </c>
      <c r="B11" s="8">
        <v>36148</v>
      </c>
      <c r="C11" s="8">
        <v>5956</v>
      </c>
      <c r="D11" s="8">
        <v>255</v>
      </c>
      <c r="E11" s="8">
        <v>4100</v>
      </c>
      <c r="F11" s="8">
        <v>655</v>
      </c>
      <c r="G11" s="55">
        <v>844</v>
      </c>
      <c r="H11" s="45">
        <f t="shared" si="0"/>
        <v>47958</v>
      </c>
      <c r="I11" s="8">
        <v>1241</v>
      </c>
      <c r="J11" s="4"/>
    </row>
    <row r="12" spans="1:10" ht="15.75">
      <c r="A12" s="1" t="s">
        <v>4</v>
      </c>
      <c r="B12" s="2">
        <v>14148</v>
      </c>
      <c r="C12" s="2">
        <v>166</v>
      </c>
      <c r="D12" s="2">
        <v>58</v>
      </c>
      <c r="E12" s="2">
        <v>214</v>
      </c>
      <c r="F12" s="2">
        <v>50</v>
      </c>
      <c r="G12" s="54">
        <v>110</v>
      </c>
      <c r="H12" s="44">
        <f t="shared" si="0"/>
        <v>14746</v>
      </c>
      <c r="I12" s="2">
        <v>138</v>
      </c>
      <c r="J12" s="4"/>
    </row>
    <row r="13" spans="1:10" ht="15.75">
      <c r="A13" s="7" t="s">
        <v>62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55">
        <v>0</v>
      </c>
      <c r="H13" s="45">
        <f t="shared" si="0"/>
        <v>0</v>
      </c>
      <c r="I13" s="8">
        <v>0</v>
      </c>
      <c r="J13" s="47"/>
    </row>
    <row r="14" spans="1:10" ht="15.75">
      <c r="A14" s="1" t="s">
        <v>5</v>
      </c>
      <c r="B14" s="2">
        <v>3700</v>
      </c>
      <c r="C14" s="2">
        <v>6</v>
      </c>
      <c r="D14" s="2">
        <v>9</v>
      </c>
      <c r="E14" s="2">
        <v>43</v>
      </c>
      <c r="F14" s="2">
        <v>14</v>
      </c>
      <c r="G14" s="54">
        <v>16</v>
      </c>
      <c r="H14" s="44">
        <f t="shared" si="0"/>
        <v>3788</v>
      </c>
      <c r="I14" s="2">
        <v>32</v>
      </c>
      <c r="J14" s="4"/>
    </row>
    <row r="15" spans="1:10" ht="15.75">
      <c r="A15" s="7" t="s">
        <v>6</v>
      </c>
      <c r="B15" s="8">
        <v>15945</v>
      </c>
      <c r="C15" s="8">
        <v>638</v>
      </c>
      <c r="D15" s="8">
        <v>92</v>
      </c>
      <c r="E15" s="8">
        <v>554</v>
      </c>
      <c r="F15" s="8">
        <v>141</v>
      </c>
      <c r="G15" s="55">
        <v>237</v>
      </c>
      <c r="H15" s="45">
        <f t="shared" si="0"/>
        <v>17607</v>
      </c>
      <c r="I15" s="8">
        <v>344</v>
      </c>
      <c r="J15" s="4"/>
    </row>
    <row r="16" spans="1:10" ht="15.75">
      <c r="A16" s="1" t="s">
        <v>63</v>
      </c>
      <c r="B16" s="2">
        <v>3139</v>
      </c>
      <c r="C16" s="2">
        <v>18</v>
      </c>
      <c r="D16" s="2">
        <v>17</v>
      </c>
      <c r="E16" s="2">
        <v>23</v>
      </c>
      <c r="F16" s="2">
        <v>44</v>
      </c>
      <c r="G16" s="54">
        <v>14</v>
      </c>
      <c r="H16" s="44">
        <f t="shared" si="0"/>
        <v>3255</v>
      </c>
      <c r="I16" s="2">
        <v>67</v>
      </c>
      <c r="J16" s="4"/>
    </row>
    <row r="17" spans="1:10" ht="15.75">
      <c r="A17" s="7" t="s">
        <v>7</v>
      </c>
      <c r="B17" s="8">
        <v>2628</v>
      </c>
      <c r="C17" s="8">
        <v>6</v>
      </c>
      <c r="D17" s="8">
        <v>7</v>
      </c>
      <c r="E17" s="8">
        <v>19</v>
      </c>
      <c r="F17" s="8">
        <v>5</v>
      </c>
      <c r="G17" s="55">
        <v>12</v>
      </c>
      <c r="H17" s="45">
        <f t="shared" si="0"/>
        <v>2677</v>
      </c>
      <c r="I17" s="8">
        <v>15</v>
      </c>
      <c r="J17" s="4"/>
    </row>
    <row r="18" spans="1:10" ht="15.75">
      <c r="A18" s="1" t="s">
        <v>8</v>
      </c>
      <c r="B18" s="2">
        <v>35017</v>
      </c>
      <c r="C18" s="2">
        <v>721</v>
      </c>
      <c r="D18" s="2">
        <v>80</v>
      </c>
      <c r="E18" s="2">
        <v>1849</v>
      </c>
      <c r="F18" s="2">
        <v>170</v>
      </c>
      <c r="G18" s="54">
        <v>345</v>
      </c>
      <c r="H18" s="44">
        <f t="shared" si="0"/>
        <v>38182</v>
      </c>
      <c r="I18" s="2">
        <v>536</v>
      </c>
      <c r="J18" s="4"/>
    </row>
    <row r="19" spans="1:10" ht="15.75">
      <c r="A19" s="7" t="s">
        <v>9</v>
      </c>
      <c r="B19" s="8">
        <v>34844</v>
      </c>
      <c r="C19" s="8">
        <v>372</v>
      </c>
      <c r="D19" s="8">
        <v>48</v>
      </c>
      <c r="E19" s="8">
        <v>1015</v>
      </c>
      <c r="F19" s="8">
        <v>95</v>
      </c>
      <c r="G19" s="55">
        <v>213</v>
      </c>
      <c r="H19" s="45">
        <f t="shared" si="0"/>
        <v>36587</v>
      </c>
      <c r="I19" s="8">
        <v>322</v>
      </c>
      <c r="J19" s="4"/>
    </row>
    <row r="20" spans="1:10" ht="15.75">
      <c r="A20" s="1" t="s">
        <v>10</v>
      </c>
      <c r="B20" s="2">
        <v>1832</v>
      </c>
      <c r="C20" s="2">
        <v>14</v>
      </c>
      <c r="D20" s="2">
        <v>5</v>
      </c>
      <c r="E20" s="2">
        <v>38</v>
      </c>
      <c r="F20" s="2">
        <v>21</v>
      </c>
      <c r="G20" s="54">
        <v>16</v>
      </c>
      <c r="H20" s="44">
        <f t="shared" si="0"/>
        <v>1926</v>
      </c>
      <c r="I20" s="2">
        <v>51</v>
      </c>
      <c r="J20" s="4"/>
    </row>
    <row r="21" spans="1:10" ht="15.75">
      <c r="A21" s="7" t="s">
        <v>11</v>
      </c>
      <c r="B21" s="8">
        <v>418</v>
      </c>
      <c r="C21" s="8">
        <v>16</v>
      </c>
      <c r="D21" s="8">
        <v>6</v>
      </c>
      <c r="E21" s="8">
        <v>1</v>
      </c>
      <c r="F21" s="8">
        <v>1</v>
      </c>
      <c r="G21" s="55">
        <v>0</v>
      </c>
      <c r="H21" s="45">
        <f t="shared" si="0"/>
        <v>442</v>
      </c>
      <c r="I21" s="8">
        <v>2</v>
      </c>
      <c r="J21" s="47"/>
    </row>
    <row r="22" spans="1:10" ht="15.75">
      <c r="A22" s="1" t="s">
        <v>12</v>
      </c>
      <c r="B22" s="2">
        <v>14912</v>
      </c>
      <c r="C22" s="2">
        <v>535</v>
      </c>
      <c r="D22" s="2">
        <v>38</v>
      </c>
      <c r="E22" s="2">
        <v>409</v>
      </c>
      <c r="F22" s="2">
        <v>64</v>
      </c>
      <c r="G22" s="54">
        <v>151</v>
      </c>
      <c r="H22" s="44">
        <f t="shared" si="0"/>
        <v>16109</v>
      </c>
      <c r="I22" s="2">
        <v>232</v>
      </c>
      <c r="J22" s="4"/>
    </row>
    <row r="23" spans="1:10" ht="15.75">
      <c r="A23" s="7" t="s">
        <v>13</v>
      </c>
      <c r="B23" s="8">
        <v>1652</v>
      </c>
      <c r="C23" s="8">
        <v>3</v>
      </c>
      <c r="D23" s="8">
        <v>6</v>
      </c>
      <c r="E23" s="8">
        <v>9</v>
      </c>
      <c r="F23" s="8">
        <v>2</v>
      </c>
      <c r="G23" s="55">
        <v>13</v>
      </c>
      <c r="H23" s="45">
        <f t="shared" si="0"/>
        <v>1685</v>
      </c>
      <c r="I23" s="8">
        <v>11</v>
      </c>
      <c r="J23" s="4"/>
    </row>
    <row r="24" spans="1:10" ht="15.75">
      <c r="A24" s="3" t="s">
        <v>14</v>
      </c>
      <c r="B24" s="2">
        <v>527</v>
      </c>
      <c r="C24" s="2">
        <v>1</v>
      </c>
      <c r="D24" s="2">
        <v>0</v>
      </c>
      <c r="E24" s="2">
        <v>3</v>
      </c>
      <c r="F24" s="2">
        <v>5</v>
      </c>
      <c r="G24" s="54">
        <v>4</v>
      </c>
      <c r="H24" s="44">
        <f t="shared" si="0"/>
        <v>540</v>
      </c>
      <c r="I24" s="2">
        <v>8</v>
      </c>
      <c r="J24" s="4"/>
    </row>
    <row r="25" spans="1:10" ht="15.75">
      <c r="A25" s="7" t="s">
        <v>64</v>
      </c>
      <c r="B25" s="8">
        <v>234</v>
      </c>
      <c r="C25" s="8">
        <v>0</v>
      </c>
      <c r="D25" s="8">
        <v>0</v>
      </c>
      <c r="E25" s="8">
        <v>1</v>
      </c>
      <c r="F25" s="8">
        <v>0</v>
      </c>
      <c r="G25" s="55">
        <v>2</v>
      </c>
      <c r="H25" s="45">
        <f t="shared" si="0"/>
        <v>237</v>
      </c>
      <c r="I25" s="8">
        <v>2</v>
      </c>
      <c r="J25" s="4"/>
    </row>
    <row r="26" spans="1:10" ht="15.75">
      <c r="A26" s="1" t="s">
        <v>45</v>
      </c>
      <c r="B26" s="2">
        <v>1636</v>
      </c>
      <c r="C26" s="2">
        <v>6</v>
      </c>
      <c r="D26" s="2">
        <v>0</v>
      </c>
      <c r="E26" s="2">
        <v>4</v>
      </c>
      <c r="F26" s="2">
        <v>2</v>
      </c>
      <c r="G26" s="54">
        <v>5</v>
      </c>
      <c r="H26" s="44">
        <f t="shared" si="0"/>
        <v>1653</v>
      </c>
      <c r="I26" s="2">
        <v>5</v>
      </c>
      <c r="J26" s="4"/>
    </row>
    <row r="27" spans="1:10" ht="15.75">
      <c r="A27" s="7" t="s">
        <v>15</v>
      </c>
      <c r="B27" s="8">
        <v>11791</v>
      </c>
      <c r="C27" s="8">
        <v>560</v>
      </c>
      <c r="D27" s="8">
        <v>86</v>
      </c>
      <c r="E27" s="8">
        <v>829</v>
      </c>
      <c r="F27" s="8">
        <v>299</v>
      </c>
      <c r="G27" s="55">
        <v>220</v>
      </c>
      <c r="H27" s="45">
        <f t="shared" si="0"/>
        <v>13785</v>
      </c>
      <c r="I27" s="8">
        <v>625</v>
      </c>
      <c r="J27" s="4"/>
    </row>
    <row r="28" spans="1:10" ht="15.75">
      <c r="A28" s="1" t="s">
        <v>16</v>
      </c>
      <c r="B28" s="2">
        <v>2234</v>
      </c>
      <c r="C28" s="2">
        <v>0</v>
      </c>
      <c r="D28" s="2">
        <v>5</v>
      </c>
      <c r="E28" s="2">
        <v>13</v>
      </c>
      <c r="F28" s="2">
        <v>1</v>
      </c>
      <c r="G28" s="54">
        <v>9</v>
      </c>
      <c r="H28" s="44">
        <f t="shared" si="0"/>
        <v>2262</v>
      </c>
      <c r="I28" s="2">
        <v>9</v>
      </c>
      <c r="J28" s="4"/>
    </row>
    <row r="29" spans="1:10" ht="15.75">
      <c r="A29" s="7" t="s">
        <v>17</v>
      </c>
      <c r="B29" s="8">
        <v>1348</v>
      </c>
      <c r="C29" s="8">
        <v>12</v>
      </c>
      <c r="D29" s="8">
        <v>1</v>
      </c>
      <c r="E29" s="8">
        <v>6</v>
      </c>
      <c r="F29" s="8">
        <v>7</v>
      </c>
      <c r="G29" s="55">
        <v>14</v>
      </c>
      <c r="H29" s="45">
        <f t="shared" si="0"/>
        <v>1388</v>
      </c>
      <c r="I29" s="8">
        <v>13</v>
      </c>
      <c r="J29" s="47"/>
    </row>
    <row r="30" spans="1:10" ht="15.75">
      <c r="A30" s="1" t="s">
        <v>18</v>
      </c>
      <c r="B30" s="2">
        <v>398</v>
      </c>
      <c r="C30" s="2">
        <v>0</v>
      </c>
      <c r="D30" s="2">
        <v>2</v>
      </c>
      <c r="E30" s="2">
        <v>0</v>
      </c>
      <c r="F30" s="2">
        <v>0</v>
      </c>
      <c r="G30" s="54">
        <v>3</v>
      </c>
      <c r="H30" s="44">
        <f t="shared" si="0"/>
        <v>403</v>
      </c>
      <c r="I30" s="2">
        <v>1</v>
      </c>
      <c r="J30" s="4"/>
    </row>
    <row r="31" spans="1:10" ht="15.75">
      <c r="A31" s="7" t="s">
        <v>19</v>
      </c>
      <c r="B31" s="8">
        <v>33276</v>
      </c>
      <c r="C31" s="8">
        <v>345</v>
      </c>
      <c r="D31" s="8">
        <v>82</v>
      </c>
      <c r="E31" s="8">
        <v>841</v>
      </c>
      <c r="F31" s="8">
        <v>112</v>
      </c>
      <c r="G31" s="55">
        <v>220</v>
      </c>
      <c r="H31" s="45">
        <f t="shared" si="0"/>
        <v>34876</v>
      </c>
      <c r="I31" s="8">
        <v>311</v>
      </c>
      <c r="J31" s="4"/>
    </row>
    <row r="32" spans="1:10" ht="15.75">
      <c r="A32" s="3" t="s">
        <v>20</v>
      </c>
      <c r="B32" s="2">
        <v>1458</v>
      </c>
      <c r="C32" s="2">
        <v>6</v>
      </c>
      <c r="D32" s="2">
        <v>4</v>
      </c>
      <c r="E32" s="2">
        <v>8</v>
      </c>
      <c r="F32" s="2">
        <v>5</v>
      </c>
      <c r="G32" s="54">
        <v>3</v>
      </c>
      <c r="H32" s="44">
        <f t="shared" si="0"/>
        <v>1484</v>
      </c>
      <c r="I32" s="2">
        <v>14</v>
      </c>
      <c r="J32" s="4"/>
    </row>
    <row r="33" spans="1:10" ht="15.75">
      <c r="A33" s="7" t="s">
        <v>21</v>
      </c>
      <c r="B33" s="8">
        <v>279</v>
      </c>
      <c r="C33" s="8">
        <v>2</v>
      </c>
      <c r="D33" s="8">
        <v>0</v>
      </c>
      <c r="E33" s="8">
        <v>9</v>
      </c>
      <c r="F33" s="8">
        <v>0</v>
      </c>
      <c r="G33" s="55">
        <v>1</v>
      </c>
      <c r="H33" s="45">
        <f t="shared" si="0"/>
        <v>291</v>
      </c>
      <c r="I33" s="8">
        <v>4</v>
      </c>
      <c r="J33" s="4"/>
    </row>
    <row r="34" spans="1:10" ht="15.75">
      <c r="A34" s="1" t="s">
        <v>22</v>
      </c>
      <c r="B34" s="2">
        <v>2654</v>
      </c>
      <c r="C34" s="2">
        <v>14</v>
      </c>
      <c r="D34" s="2">
        <v>5</v>
      </c>
      <c r="E34" s="2">
        <v>29</v>
      </c>
      <c r="F34" s="2">
        <v>5</v>
      </c>
      <c r="G34" s="54">
        <v>7</v>
      </c>
      <c r="H34" s="44">
        <f t="shared" si="0"/>
        <v>2714</v>
      </c>
      <c r="I34" s="2">
        <v>15</v>
      </c>
      <c r="J34" s="4"/>
    </row>
    <row r="35" spans="1:10" ht="15.75">
      <c r="A35" s="7" t="s">
        <v>23</v>
      </c>
      <c r="B35" s="8">
        <v>215868</v>
      </c>
      <c r="C35" s="8">
        <v>42764</v>
      </c>
      <c r="D35" s="8">
        <v>5407</v>
      </c>
      <c r="E35" s="8">
        <v>14639</v>
      </c>
      <c r="F35" s="8">
        <v>10904</v>
      </c>
      <c r="G35" s="55">
        <v>8867</v>
      </c>
      <c r="H35" s="45">
        <f t="shared" si="0"/>
        <v>298449</v>
      </c>
      <c r="I35" s="8">
        <v>19880</v>
      </c>
      <c r="J35" s="4"/>
    </row>
    <row r="36" spans="1:10" ht="15.75">
      <c r="A36" s="1" t="s">
        <v>24</v>
      </c>
      <c r="B36" s="2">
        <v>37647</v>
      </c>
      <c r="C36" s="2">
        <v>486</v>
      </c>
      <c r="D36" s="2">
        <v>65</v>
      </c>
      <c r="E36" s="2">
        <v>855</v>
      </c>
      <c r="F36" s="2">
        <v>147</v>
      </c>
      <c r="G36" s="54">
        <v>228</v>
      </c>
      <c r="H36" s="44">
        <f t="shared" si="0"/>
        <v>39428</v>
      </c>
      <c r="I36" s="2">
        <v>401</v>
      </c>
      <c r="J36" s="4"/>
    </row>
    <row r="37" spans="1:10" ht="15.75">
      <c r="A37" s="7" t="s">
        <v>25</v>
      </c>
      <c r="B37" s="8">
        <v>426</v>
      </c>
      <c r="C37" s="8">
        <v>0</v>
      </c>
      <c r="D37" s="8">
        <v>1</v>
      </c>
      <c r="E37" s="8">
        <v>6</v>
      </c>
      <c r="F37" s="8">
        <v>0</v>
      </c>
      <c r="G37" s="55">
        <v>2</v>
      </c>
      <c r="H37" s="45">
        <f t="shared" si="0"/>
        <v>435</v>
      </c>
      <c r="I37" s="8">
        <v>0</v>
      </c>
      <c r="J37" s="47"/>
    </row>
    <row r="38" spans="1:10" ht="15.75">
      <c r="A38" s="1" t="s">
        <v>26</v>
      </c>
      <c r="B38" s="2">
        <v>3009</v>
      </c>
      <c r="C38" s="2">
        <v>10</v>
      </c>
      <c r="D38" s="2">
        <v>7</v>
      </c>
      <c r="E38" s="2">
        <v>36</v>
      </c>
      <c r="F38" s="2">
        <v>13</v>
      </c>
      <c r="G38" s="54">
        <v>6</v>
      </c>
      <c r="H38" s="44">
        <f t="shared" si="0"/>
        <v>3081</v>
      </c>
      <c r="I38" s="2">
        <v>22</v>
      </c>
      <c r="J38" s="4"/>
    </row>
    <row r="39" spans="1:10" ht="15.75">
      <c r="A39" s="7" t="s">
        <v>27</v>
      </c>
      <c r="B39" s="8">
        <v>6961</v>
      </c>
      <c r="C39" s="8">
        <v>41</v>
      </c>
      <c r="D39" s="8">
        <v>15</v>
      </c>
      <c r="E39" s="8">
        <v>92</v>
      </c>
      <c r="F39" s="8">
        <v>25</v>
      </c>
      <c r="G39" s="55">
        <v>49</v>
      </c>
      <c r="H39" s="45">
        <f t="shared" si="0"/>
        <v>7183</v>
      </c>
      <c r="I39" s="8">
        <v>52</v>
      </c>
      <c r="J39" s="4"/>
    </row>
    <row r="40" spans="1:10" ht="15.75">
      <c r="A40" s="3" t="s">
        <v>28</v>
      </c>
      <c r="B40" s="2">
        <v>14692</v>
      </c>
      <c r="C40" s="2">
        <v>755</v>
      </c>
      <c r="D40" s="2">
        <v>64</v>
      </c>
      <c r="E40" s="2">
        <v>492</v>
      </c>
      <c r="F40" s="2">
        <v>215</v>
      </c>
      <c r="G40" s="54">
        <v>200</v>
      </c>
      <c r="H40" s="44">
        <f t="shared" si="0"/>
        <v>16418</v>
      </c>
      <c r="I40" s="2">
        <v>461</v>
      </c>
      <c r="J40" s="4"/>
    </row>
    <row r="41" spans="1:10" ht="15.75">
      <c r="A41" s="7" t="s">
        <v>29</v>
      </c>
      <c r="B41" s="8">
        <v>5382</v>
      </c>
      <c r="C41" s="8">
        <v>13</v>
      </c>
      <c r="D41" s="8">
        <v>5</v>
      </c>
      <c r="E41" s="8">
        <v>45</v>
      </c>
      <c r="F41" s="8">
        <v>8</v>
      </c>
      <c r="G41" s="55">
        <v>23</v>
      </c>
      <c r="H41" s="45">
        <f t="shared" si="0"/>
        <v>5476</v>
      </c>
      <c r="I41" s="8">
        <v>39</v>
      </c>
      <c r="J41" s="4"/>
    </row>
    <row r="42" spans="1:10" ht="15.75">
      <c r="A42" s="1" t="s">
        <v>30</v>
      </c>
      <c r="B42" s="2">
        <v>1897</v>
      </c>
      <c r="C42" s="2">
        <v>22</v>
      </c>
      <c r="D42" s="2">
        <v>5</v>
      </c>
      <c r="E42" s="2">
        <v>19</v>
      </c>
      <c r="F42" s="2">
        <v>2</v>
      </c>
      <c r="G42" s="54">
        <v>16</v>
      </c>
      <c r="H42" s="44">
        <f t="shared" si="0"/>
        <v>1961</v>
      </c>
      <c r="I42" s="2">
        <v>13</v>
      </c>
      <c r="J42" s="4"/>
    </row>
    <row r="43" spans="1:10" ht="15.75">
      <c r="A43" s="7" t="s">
        <v>31</v>
      </c>
      <c r="B43" s="8">
        <v>44370</v>
      </c>
      <c r="C43" s="8">
        <v>1258</v>
      </c>
      <c r="D43" s="8">
        <v>157</v>
      </c>
      <c r="E43" s="8">
        <v>1700</v>
      </c>
      <c r="F43" s="8">
        <v>186</v>
      </c>
      <c r="G43" s="55">
        <v>357</v>
      </c>
      <c r="H43" s="45">
        <f t="shared" si="0"/>
        <v>48028</v>
      </c>
      <c r="I43" s="8">
        <v>607</v>
      </c>
      <c r="J43" s="4"/>
    </row>
    <row r="44" spans="1:10" ht="15.75">
      <c r="A44" s="1" t="s">
        <v>32</v>
      </c>
      <c r="B44" s="2">
        <v>23069</v>
      </c>
      <c r="C44" s="2">
        <v>1599</v>
      </c>
      <c r="D44" s="2">
        <v>172</v>
      </c>
      <c r="E44" s="2">
        <v>1366</v>
      </c>
      <c r="F44" s="2">
        <v>809</v>
      </c>
      <c r="G44" s="54">
        <v>453</v>
      </c>
      <c r="H44" s="44">
        <f t="shared" si="0"/>
        <v>27468</v>
      </c>
      <c r="I44" s="2">
        <v>1486</v>
      </c>
      <c r="J44" s="4"/>
    </row>
    <row r="45" spans="1:10" ht="15.75">
      <c r="A45" s="7" t="s">
        <v>33</v>
      </c>
      <c r="B45" s="8">
        <v>10074</v>
      </c>
      <c r="C45" s="8">
        <v>512</v>
      </c>
      <c r="D45" s="8">
        <v>58</v>
      </c>
      <c r="E45" s="8">
        <v>212</v>
      </c>
      <c r="F45" s="8">
        <v>92</v>
      </c>
      <c r="G45" s="55">
        <v>107</v>
      </c>
      <c r="H45" s="45">
        <f t="shared" si="0"/>
        <v>11055</v>
      </c>
      <c r="I45" s="8">
        <v>175</v>
      </c>
      <c r="J45" s="47"/>
    </row>
    <row r="46" spans="1:10" ht="15.75">
      <c r="A46" s="1" t="s">
        <v>61</v>
      </c>
      <c r="B46" s="2">
        <v>111</v>
      </c>
      <c r="C46" s="2">
        <v>0</v>
      </c>
      <c r="D46" s="2">
        <v>1</v>
      </c>
      <c r="E46" s="2">
        <v>0</v>
      </c>
      <c r="F46" s="2">
        <v>2</v>
      </c>
      <c r="G46" s="54">
        <v>2</v>
      </c>
      <c r="H46" s="44">
        <f t="shared" si="0"/>
        <v>116</v>
      </c>
      <c r="I46" s="2">
        <v>4</v>
      </c>
      <c r="J46" s="4"/>
    </row>
    <row r="47" spans="1:10" ht="15.75">
      <c r="A47" s="7" t="s">
        <v>44</v>
      </c>
      <c r="B47" s="8">
        <v>2331</v>
      </c>
      <c r="C47" s="8">
        <v>7</v>
      </c>
      <c r="D47" s="8">
        <v>1</v>
      </c>
      <c r="E47" s="8">
        <v>13</v>
      </c>
      <c r="F47" s="8">
        <v>7</v>
      </c>
      <c r="G47" s="55">
        <v>16</v>
      </c>
      <c r="H47" s="45">
        <f t="shared" si="0"/>
        <v>2375</v>
      </c>
      <c r="I47" s="8">
        <v>18</v>
      </c>
      <c r="J47" s="4"/>
    </row>
    <row r="48" spans="1:10" ht="15.75">
      <c r="A48" s="1" t="s">
        <v>60</v>
      </c>
      <c r="B48" s="2">
        <v>4282</v>
      </c>
      <c r="C48" s="2">
        <v>46</v>
      </c>
      <c r="D48" s="2">
        <v>19</v>
      </c>
      <c r="E48" s="2">
        <v>149</v>
      </c>
      <c r="F48" s="2">
        <v>18</v>
      </c>
      <c r="G48" s="54">
        <v>28</v>
      </c>
      <c r="H48" s="44">
        <f t="shared" si="0"/>
        <v>4542</v>
      </c>
      <c r="I48" s="2">
        <v>45</v>
      </c>
      <c r="J48" s="4"/>
    </row>
    <row r="49" spans="1:10" ht="15.75">
      <c r="A49" s="7" t="s">
        <v>34</v>
      </c>
      <c r="B49" s="8">
        <v>1291</v>
      </c>
      <c r="C49" s="8">
        <v>2</v>
      </c>
      <c r="D49" s="8">
        <v>2</v>
      </c>
      <c r="E49" s="8">
        <v>11</v>
      </c>
      <c r="F49" s="8">
        <v>8</v>
      </c>
      <c r="G49" s="55">
        <v>7</v>
      </c>
      <c r="H49" s="45">
        <f t="shared" si="0"/>
        <v>1321</v>
      </c>
      <c r="I49" s="8">
        <v>17</v>
      </c>
      <c r="J49" s="4"/>
    </row>
    <row r="50" spans="1:10" ht="15.75">
      <c r="A50" s="1" t="s">
        <v>35</v>
      </c>
      <c r="B50" s="2">
        <v>32580</v>
      </c>
      <c r="C50" s="2">
        <v>1233</v>
      </c>
      <c r="D50" s="2">
        <v>140</v>
      </c>
      <c r="E50" s="2">
        <v>1151</v>
      </c>
      <c r="F50" s="2">
        <v>372</v>
      </c>
      <c r="G50" s="54">
        <v>371</v>
      </c>
      <c r="H50" s="44">
        <f t="shared" si="0"/>
        <v>35847</v>
      </c>
      <c r="I50" s="2">
        <v>853</v>
      </c>
      <c r="J50" s="4"/>
    </row>
    <row r="51" spans="1:10" ht="15.75">
      <c r="A51" s="7" t="s">
        <v>36</v>
      </c>
      <c r="B51" s="8">
        <v>4980</v>
      </c>
      <c r="C51" s="8">
        <v>18</v>
      </c>
      <c r="D51" s="8">
        <v>2</v>
      </c>
      <c r="E51" s="8">
        <v>29</v>
      </c>
      <c r="F51" s="8">
        <v>12</v>
      </c>
      <c r="G51" s="55">
        <v>20</v>
      </c>
      <c r="H51" s="45">
        <f t="shared" si="0"/>
        <v>5061</v>
      </c>
      <c r="I51" s="8">
        <v>36</v>
      </c>
      <c r="J51" s="4"/>
    </row>
    <row r="52" spans="1:10" ht="15.75">
      <c r="A52" s="1" t="s">
        <v>37</v>
      </c>
      <c r="B52" s="2">
        <v>1505</v>
      </c>
      <c r="C52" s="2">
        <v>19</v>
      </c>
      <c r="D52" s="2">
        <v>6</v>
      </c>
      <c r="E52" s="2">
        <v>12</v>
      </c>
      <c r="F52" s="2">
        <v>4</v>
      </c>
      <c r="G52" s="54">
        <v>12</v>
      </c>
      <c r="H52" s="44">
        <f t="shared" si="0"/>
        <v>1558</v>
      </c>
      <c r="I52" s="2">
        <v>12</v>
      </c>
      <c r="J52" s="4"/>
    </row>
    <row r="53" spans="1:10" ht="15.75">
      <c r="A53" s="7" t="s">
        <v>38</v>
      </c>
      <c r="B53" s="8">
        <v>1150</v>
      </c>
      <c r="C53" s="8">
        <v>2</v>
      </c>
      <c r="D53" s="8">
        <v>1</v>
      </c>
      <c r="E53" s="8">
        <v>3</v>
      </c>
      <c r="F53" s="8">
        <v>5</v>
      </c>
      <c r="G53" s="55">
        <v>2</v>
      </c>
      <c r="H53" s="45">
        <f t="shared" si="0"/>
        <v>1163</v>
      </c>
      <c r="I53" s="8">
        <v>16</v>
      </c>
      <c r="J53" s="47"/>
    </row>
    <row r="54" spans="1:10" ht="15.75">
      <c r="A54" s="1" t="s">
        <v>39</v>
      </c>
      <c r="B54" s="2">
        <v>3221</v>
      </c>
      <c r="C54" s="2">
        <v>13</v>
      </c>
      <c r="D54" s="2">
        <v>10</v>
      </c>
      <c r="E54" s="2">
        <v>40</v>
      </c>
      <c r="F54" s="2">
        <v>18</v>
      </c>
      <c r="G54" s="54">
        <v>17</v>
      </c>
      <c r="H54" s="44">
        <f t="shared" si="0"/>
        <v>3319</v>
      </c>
      <c r="I54" s="2">
        <v>33</v>
      </c>
      <c r="J54" s="4"/>
    </row>
    <row r="55" spans="1:10" ht="15.75">
      <c r="A55" s="7" t="s">
        <v>40</v>
      </c>
      <c r="B55" s="8">
        <v>340</v>
      </c>
      <c r="C55" s="8">
        <v>0</v>
      </c>
      <c r="D55" s="8">
        <v>0</v>
      </c>
      <c r="E55" s="8">
        <v>1</v>
      </c>
      <c r="F55" s="8">
        <v>2</v>
      </c>
      <c r="G55" s="55">
        <v>2</v>
      </c>
      <c r="H55" s="45">
        <f t="shared" si="0"/>
        <v>345</v>
      </c>
      <c r="I55" s="8">
        <v>1</v>
      </c>
      <c r="J55" s="4"/>
    </row>
    <row r="56" spans="1:10" ht="15.75">
      <c r="A56" s="9" t="s">
        <v>41</v>
      </c>
      <c r="B56" s="10">
        <f>SUM(B9:B55)</f>
        <v>713463</v>
      </c>
      <c r="C56" s="10">
        <f aca="true" t="shared" si="1" ref="C56:I56">SUM(C9:C55)</f>
        <v>62569</v>
      </c>
      <c r="D56" s="10">
        <f t="shared" si="1"/>
        <v>7345</v>
      </c>
      <c r="E56" s="10">
        <f t="shared" si="1"/>
        <v>35526</v>
      </c>
      <c r="F56" s="10">
        <f t="shared" si="1"/>
        <v>15486</v>
      </c>
      <c r="G56" s="56">
        <f t="shared" si="1"/>
        <v>14309</v>
      </c>
      <c r="H56" s="46">
        <f t="shared" si="0"/>
        <v>848698</v>
      </c>
      <c r="I56" s="10">
        <f t="shared" si="1"/>
        <v>30197</v>
      </c>
      <c r="J56" s="48"/>
    </row>
    <row r="57" spans="1:10" ht="15.75">
      <c r="A57" s="7" t="s">
        <v>42</v>
      </c>
      <c r="B57" s="8">
        <f>B56-B35</f>
        <v>497595</v>
      </c>
      <c r="C57" s="8">
        <f aca="true" t="shared" si="2" ref="C57:I57">C56-C35</f>
        <v>19805</v>
      </c>
      <c r="D57" s="8">
        <f t="shared" si="2"/>
        <v>1938</v>
      </c>
      <c r="E57" s="8">
        <f t="shared" si="2"/>
        <v>20887</v>
      </c>
      <c r="F57" s="8">
        <f t="shared" si="2"/>
        <v>4582</v>
      </c>
      <c r="G57" s="55">
        <f t="shared" si="2"/>
        <v>5442</v>
      </c>
      <c r="H57" s="45">
        <f t="shared" si="0"/>
        <v>550249</v>
      </c>
      <c r="I57" s="8">
        <f t="shared" si="2"/>
        <v>10317</v>
      </c>
      <c r="J57" s="49"/>
    </row>
    <row r="58" spans="1:10" ht="15.75">
      <c r="A58" s="26"/>
      <c r="B58" s="27"/>
      <c r="C58" s="27"/>
      <c r="D58" s="28"/>
      <c r="E58" s="27"/>
      <c r="F58" s="27"/>
      <c r="G58" s="27"/>
      <c r="H58" s="27"/>
      <c r="I58" s="29"/>
      <c r="J58" s="29"/>
    </row>
    <row r="59" spans="1:10" ht="15.75">
      <c r="A59" s="30" t="s">
        <v>47</v>
      </c>
      <c r="B59" s="31"/>
      <c r="C59" s="31"/>
      <c r="D59" s="31"/>
      <c r="E59" s="31"/>
      <c r="F59" s="31"/>
      <c r="G59" s="31"/>
      <c r="H59" s="31"/>
      <c r="I59" s="29"/>
      <c r="J59" s="29"/>
    </row>
    <row r="60" spans="1:10" ht="15.75">
      <c r="A60" s="32" t="s">
        <v>74</v>
      </c>
      <c r="B60" s="32"/>
      <c r="C60" s="31"/>
      <c r="D60" s="31"/>
      <c r="E60" s="31"/>
      <c r="F60" s="31"/>
      <c r="G60" s="31"/>
      <c r="H60" s="31"/>
      <c r="I60" s="29"/>
      <c r="J60" s="29"/>
    </row>
    <row r="61" spans="1:10" ht="15.75">
      <c r="A61" s="24" t="s">
        <v>46</v>
      </c>
      <c r="B61" s="24"/>
      <c r="C61" s="29"/>
      <c r="D61" s="29"/>
      <c r="E61" s="25" t="s">
        <v>43</v>
      </c>
      <c r="F61" s="29"/>
      <c r="G61" s="33"/>
      <c r="H61" s="33"/>
      <c r="I61" s="33"/>
      <c r="J61" s="33"/>
    </row>
    <row r="62" spans="1:10" ht="15.75">
      <c r="A62" s="24" t="s">
        <v>57</v>
      </c>
      <c r="B62" s="24"/>
      <c r="C62" s="29"/>
      <c r="D62" s="61" t="s">
        <v>58</v>
      </c>
      <c r="E62" s="63"/>
      <c r="F62" s="63"/>
      <c r="G62" s="63"/>
      <c r="H62" s="63"/>
      <c r="I62" s="63"/>
      <c r="J62" s="29"/>
    </row>
    <row r="63" spans="1:5" ht="15.75">
      <c r="A63" s="24" t="s">
        <v>75</v>
      </c>
      <c r="B63" s="29"/>
      <c r="C63" s="29"/>
      <c r="D63" s="29"/>
      <c r="E63" s="29"/>
    </row>
    <row r="64" spans="1:5" ht="15.75">
      <c r="A64" s="61" t="s">
        <v>59</v>
      </c>
      <c r="B64" s="62"/>
      <c r="C64" s="62"/>
      <c r="D64" s="62"/>
      <c r="E64" s="62"/>
    </row>
  </sheetData>
  <mergeCells count="2">
    <mergeCell ref="A64:E64"/>
    <mergeCell ref="D62:I62"/>
  </mergeCells>
  <hyperlinks>
    <hyperlink ref="E61" r:id="rId1" display="http://www.co.hennepin.mn.us/opd/opd.htm"/>
    <hyperlink ref="E61:I61" r:id="rId2" display="http://www.co.hennepin.mn.us/opd/Census_2000/Censushome.htm"/>
    <hyperlink ref="D62" r:id="rId3" display="http://www.ci.minneapolis.mn.us/citywork/planning/Census2000/index.asp"/>
    <hyperlink ref="A64" r:id="rId4" display="http://www.mnplan.state.mn.us/demography/Cen00placer.html"/>
  </hyperlinks>
  <printOptions/>
  <pageMargins left="0.75" right="0.75" top="0.55" bottom="0.55" header="0.5" footer="0.5"/>
  <pageSetup fitToHeight="1" fitToWidth="1" horizontalDpi="300" verticalDpi="300" orientation="portrait" scale="73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="85" zoomScaleNormal="85" workbookViewId="0" topLeftCell="A1">
      <selection activeCell="A1" sqref="A1"/>
    </sheetView>
  </sheetViews>
  <sheetFormatPr defaultColWidth="9.00390625" defaultRowHeight="15.75"/>
  <cols>
    <col min="1" max="1" width="16.75390625" style="0" customWidth="1"/>
    <col min="2" max="2" width="8.50390625" style="0" customWidth="1"/>
    <col min="3" max="3" width="14.875" style="0" customWidth="1"/>
    <col min="4" max="4" width="12.125" style="0" customWidth="1"/>
    <col min="5" max="5" width="13.625" style="0" customWidth="1"/>
    <col min="6" max="6" width="9.875" style="0" customWidth="1"/>
    <col min="7" max="7" width="10.625" style="0" customWidth="1"/>
    <col min="8" max="8" width="10.375" style="0" customWidth="1"/>
    <col min="9" max="9" width="13.125" style="0" customWidth="1"/>
    <col min="10" max="10" width="4.00390625" style="0" customWidth="1"/>
  </cols>
  <sheetData>
    <row r="1" ht="18.75">
      <c r="A1" s="60" t="s">
        <v>78</v>
      </c>
    </row>
    <row r="2" spans="1:10" ht="15.75">
      <c r="A2" s="5"/>
      <c r="B2" s="57"/>
      <c r="C2" s="57"/>
      <c r="D2" s="57"/>
      <c r="E2" s="57"/>
      <c r="F2" s="5"/>
      <c r="G2" s="57"/>
      <c r="H2" s="57"/>
      <c r="I2" s="57"/>
      <c r="J2" s="5"/>
    </row>
    <row r="3" spans="1:10" ht="47.25">
      <c r="A3" s="5"/>
      <c r="B3" s="57" t="s">
        <v>52</v>
      </c>
      <c r="C3" s="58" t="s">
        <v>79</v>
      </c>
      <c r="D3" s="58" t="s">
        <v>80</v>
      </c>
      <c r="E3" s="58" t="s">
        <v>81</v>
      </c>
      <c r="F3" s="57" t="s">
        <v>55</v>
      </c>
      <c r="G3" s="58" t="s">
        <v>82</v>
      </c>
      <c r="H3" s="57" t="s">
        <v>56</v>
      </c>
      <c r="I3" s="59" t="s">
        <v>86</v>
      </c>
      <c r="J3" s="5"/>
    </row>
    <row r="4" spans="1:9" ht="15.75">
      <c r="A4" s="7" t="s">
        <v>23</v>
      </c>
      <c r="B4" s="8">
        <v>215868</v>
      </c>
      <c r="C4" s="8">
        <v>42764</v>
      </c>
      <c r="D4" s="8">
        <v>5407</v>
      </c>
      <c r="E4" s="8">
        <v>14639</v>
      </c>
      <c r="F4" s="8">
        <v>10904</v>
      </c>
      <c r="G4" s="8">
        <v>8867</v>
      </c>
      <c r="H4" s="8">
        <f>SUM(B4:G4)</f>
        <v>298449</v>
      </c>
      <c r="I4" s="8">
        <v>19880</v>
      </c>
    </row>
    <row r="5" spans="1:9" ht="15.75">
      <c r="A5" s="9" t="s">
        <v>41</v>
      </c>
      <c r="B5" s="10">
        <v>713463</v>
      </c>
      <c r="C5" s="10">
        <v>62569</v>
      </c>
      <c r="D5" s="10">
        <v>7345</v>
      </c>
      <c r="E5" s="10">
        <v>35526</v>
      </c>
      <c r="F5" s="10">
        <v>15486</v>
      </c>
      <c r="G5" s="10">
        <v>14309</v>
      </c>
      <c r="H5" s="10">
        <f>SUM(B5:G5)</f>
        <v>848698</v>
      </c>
      <c r="I5" s="10">
        <v>30197</v>
      </c>
    </row>
    <row r="6" spans="1:9" ht="15.75">
      <c r="A6" s="7" t="s">
        <v>42</v>
      </c>
      <c r="B6" s="8">
        <v>497595</v>
      </c>
      <c r="C6" s="8">
        <v>19805</v>
      </c>
      <c r="D6" s="8">
        <v>1938</v>
      </c>
      <c r="E6" s="8">
        <v>20887</v>
      </c>
      <c r="F6" s="8">
        <v>4582</v>
      </c>
      <c r="G6" s="8">
        <v>5442</v>
      </c>
      <c r="H6" s="8">
        <f>SUM(B6:G6)</f>
        <v>550249</v>
      </c>
      <c r="I6" s="8">
        <v>10317</v>
      </c>
    </row>
    <row r="9" ht="15.75">
      <c r="A9" t="s">
        <v>76</v>
      </c>
    </row>
    <row r="10" spans="1:9" ht="15.75">
      <c r="A10" s="7" t="s">
        <v>23</v>
      </c>
      <c r="B10" s="64">
        <f>B4/$H4</f>
        <v>0.7232994581988883</v>
      </c>
      <c r="C10" s="64">
        <f aca="true" t="shared" si="0" ref="C10:I10">C4/$H4</f>
        <v>0.1432874628495991</v>
      </c>
      <c r="D10" s="64">
        <f t="shared" si="0"/>
        <v>0.018116998214100233</v>
      </c>
      <c r="E10" s="64">
        <f t="shared" si="0"/>
        <v>0.049050256492734104</v>
      </c>
      <c r="F10" s="64">
        <f t="shared" si="0"/>
        <v>0.03653555548854243</v>
      </c>
      <c r="G10" s="64">
        <f t="shared" si="0"/>
        <v>0.029710268756135888</v>
      </c>
      <c r="H10" s="64">
        <f t="shared" si="0"/>
        <v>1</v>
      </c>
      <c r="I10" s="64">
        <f t="shared" si="0"/>
        <v>0.0666110457733147</v>
      </c>
    </row>
    <row r="11" spans="1:9" ht="15.75">
      <c r="A11" s="9" t="s">
        <v>41</v>
      </c>
      <c r="B11" s="50">
        <f aca="true" t="shared" si="1" ref="B11:I12">B5/$H5</f>
        <v>0.8406559223657886</v>
      </c>
      <c r="C11" s="50">
        <f t="shared" si="1"/>
        <v>0.07372351531404575</v>
      </c>
      <c r="D11" s="50">
        <f t="shared" si="1"/>
        <v>0.008654433025646342</v>
      </c>
      <c r="E11" s="50">
        <f t="shared" si="1"/>
        <v>0.04185941288891926</v>
      </c>
      <c r="F11" s="50">
        <f t="shared" si="1"/>
        <v>0.018246773292737817</v>
      </c>
      <c r="G11" s="50">
        <f t="shared" si="1"/>
        <v>0.01685994311286229</v>
      </c>
      <c r="H11" s="50">
        <f t="shared" si="1"/>
        <v>1</v>
      </c>
      <c r="I11" s="50">
        <f t="shared" si="1"/>
        <v>0.035580383128038476</v>
      </c>
    </row>
    <row r="12" spans="1:9" ht="15.75">
      <c r="A12" s="7" t="s">
        <v>42</v>
      </c>
      <c r="B12" s="64">
        <f t="shared" si="1"/>
        <v>0.904308776572061</v>
      </c>
      <c r="C12" s="64">
        <f t="shared" si="1"/>
        <v>0.0359927959887251</v>
      </c>
      <c r="D12" s="64">
        <f t="shared" si="1"/>
        <v>0.003522041839240053</v>
      </c>
      <c r="E12" s="64">
        <f t="shared" si="1"/>
        <v>0.03795917848101496</v>
      </c>
      <c r="F12" s="64">
        <f t="shared" si="1"/>
        <v>0.008327139167903985</v>
      </c>
      <c r="G12" s="64">
        <f t="shared" si="1"/>
        <v>0.009890067951054887</v>
      </c>
      <c r="H12" s="64">
        <f t="shared" si="1"/>
        <v>1</v>
      </c>
      <c r="I12" s="64">
        <f t="shared" si="1"/>
        <v>0.018749693320660284</v>
      </c>
    </row>
    <row r="14" ht="20.25">
      <c r="E14" s="52" t="s">
        <v>83</v>
      </c>
    </row>
    <row r="16" spans="3:8" ht="15.75">
      <c r="C16" s="51" t="s">
        <v>84</v>
      </c>
      <c r="H16" s="51" t="s">
        <v>85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Hennepin County - CFS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Herzfeld</dc:creator>
  <cp:keywords/>
  <dc:description/>
  <cp:lastModifiedBy>WFZ357</cp:lastModifiedBy>
  <cp:lastPrinted>2001-04-24T14:56:34Z</cp:lastPrinted>
  <dcterms:created xsi:type="dcterms:W3CDTF">2001-03-21T15:34:00Z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