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6030" activeTab="0"/>
  </bookViews>
  <sheets>
    <sheet name="neighborhoods" sheetId="1" r:id="rId1"/>
  </sheets>
  <definedNames>
    <definedName name="_xlnm.Print_Area" localSheetId="0">'neighborhoods'!$A$6:$J$95</definedName>
    <definedName name="_xlnm.Print_Titles" localSheetId="0">'neighborhoods'!$1:$5</definedName>
  </definedNames>
  <calcPr fullCalcOnLoad="1"/>
</workbook>
</file>

<file path=xl/sharedStrings.xml><?xml version="1.0" encoding="utf-8"?>
<sst xmlns="http://schemas.openxmlformats.org/spreadsheetml/2006/main" count="113" uniqueCount="104">
  <si>
    <t>Armatage</t>
  </si>
  <si>
    <t>Audubon Park</t>
  </si>
  <si>
    <t>Bancroft</t>
  </si>
  <si>
    <t>Beltrami</t>
  </si>
  <si>
    <t>Bottineau</t>
  </si>
  <si>
    <t>Bryant</t>
  </si>
  <si>
    <t>Bryn-Mawr</t>
  </si>
  <si>
    <t>Carag</t>
  </si>
  <si>
    <t>Cedar-Isles</t>
  </si>
  <si>
    <t>Cedar-Riverside</t>
  </si>
  <si>
    <t>University</t>
  </si>
  <si>
    <t>Central</t>
  </si>
  <si>
    <t>Cleveland</t>
  </si>
  <si>
    <t>Columbia</t>
  </si>
  <si>
    <t>Como</t>
  </si>
  <si>
    <t>Cooper</t>
  </si>
  <si>
    <t>Longfellow</t>
  </si>
  <si>
    <t>Corcoran</t>
  </si>
  <si>
    <t>Diamond Lake</t>
  </si>
  <si>
    <t>Downtown East</t>
  </si>
  <si>
    <t>Downtown West</t>
  </si>
  <si>
    <t>East Harriet</t>
  </si>
  <si>
    <t>East Isles</t>
  </si>
  <si>
    <t>Ecco</t>
  </si>
  <si>
    <t>Elliot Park</t>
  </si>
  <si>
    <t>Ericsson</t>
  </si>
  <si>
    <t>Field</t>
  </si>
  <si>
    <t>Folwell</t>
  </si>
  <si>
    <t>Tangletown</t>
  </si>
  <si>
    <t>Fulton</t>
  </si>
  <si>
    <t>Hale</t>
  </si>
  <si>
    <t>Harrison</t>
  </si>
  <si>
    <t>Hawthorne</t>
  </si>
  <si>
    <t>Hiawatha</t>
  </si>
  <si>
    <t>Holland</t>
  </si>
  <si>
    <t>Howe</t>
  </si>
  <si>
    <t>Jordan</t>
  </si>
  <si>
    <t>Keewaydin</t>
  </si>
  <si>
    <t>Kenny</t>
  </si>
  <si>
    <t>Kenwood</t>
  </si>
  <si>
    <t>King Field</t>
  </si>
  <si>
    <t>Lind-Bohanon</t>
  </si>
  <si>
    <t>Linden Hills</t>
  </si>
  <si>
    <t>Logan Park</t>
  </si>
  <si>
    <t>Loring Park</t>
  </si>
  <si>
    <t>Lowry Hill</t>
  </si>
  <si>
    <t>Lowry Hill East</t>
  </si>
  <si>
    <t>Lyndale</t>
  </si>
  <si>
    <t>Lynnhurst</t>
  </si>
  <si>
    <t>Marcy-Holmes</t>
  </si>
  <si>
    <t>Marshall Terrace</t>
  </si>
  <si>
    <t>McKinley</t>
  </si>
  <si>
    <t>Mid-City Industrial</t>
  </si>
  <si>
    <t>Minnehaha</t>
  </si>
  <si>
    <t>Morris Park</t>
  </si>
  <si>
    <t>Near North</t>
  </si>
  <si>
    <t>Nicollet Island</t>
  </si>
  <si>
    <t>Northeast Park</t>
  </si>
  <si>
    <t>North Loop</t>
  </si>
  <si>
    <t>Northrup</t>
  </si>
  <si>
    <t>Page</t>
  </si>
  <si>
    <t>Phillips</t>
  </si>
  <si>
    <t>Powderhorn Park</t>
  </si>
  <si>
    <t>Prospect Park</t>
  </si>
  <si>
    <t>Regina</t>
  </si>
  <si>
    <t>Seward</t>
  </si>
  <si>
    <t>Sheridan</t>
  </si>
  <si>
    <t>Shingle Creek</t>
  </si>
  <si>
    <t>Standish</t>
  </si>
  <si>
    <t>Stevens Square</t>
  </si>
  <si>
    <t>Sumner-Glenwood</t>
  </si>
  <si>
    <t>Victory</t>
  </si>
  <si>
    <t>Waite Park</t>
  </si>
  <si>
    <t>Wenonah</t>
  </si>
  <si>
    <t>West Calhoun</t>
  </si>
  <si>
    <t>Whittier</t>
  </si>
  <si>
    <t>Willard-Hay</t>
  </si>
  <si>
    <t>Windom</t>
  </si>
  <si>
    <t>Windom Park</t>
  </si>
  <si>
    <t>Total</t>
  </si>
  <si>
    <t>Neighborhood</t>
  </si>
  <si>
    <t>Age 0 to 17</t>
  </si>
  <si>
    <t>Change 1990-2000</t>
  </si>
  <si>
    <t>1990</t>
  </si>
  <si>
    <t>2000</t>
  </si>
  <si>
    <t>Number</t>
  </si>
  <si>
    <t>Percent</t>
  </si>
  <si>
    <t>http://www.co.hennepin.mn.us/opd/Census_2000/Censushome.htm</t>
  </si>
  <si>
    <t>For more census data about Hennepin County, go to:</t>
  </si>
  <si>
    <t xml:space="preserve">      Total</t>
  </si>
  <si>
    <t xml:space="preserve">      Population</t>
  </si>
  <si>
    <t>Of Total Population</t>
  </si>
  <si>
    <t>Source: U.S. Census, 1990; U.S.Census 2000, Public Law 94-171</t>
  </si>
  <si>
    <t>Webber-Camden</t>
  </si>
  <si>
    <t>Humboldt Industrial</t>
  </si>
  <si>
    <t>Camden Industrial</t>
  </si>
  <si>
    <t>n/a</t>
  </si>
  <si>
    <t>Age 0 to 17, Percent</t>
  </si>
  <si>
    <t>Produced by: Hennepin County Children and Family Services, April 2, 2001</t>
  </si>
  <si>
    <t>For more census data about Minneapolis, go to:</t>
  </si>
  <si>
    <t>http://www.ci.minneapolis.mn.us/citywork/planning/Census2000/index.asp</t>
  </si>
  <si>
    <t xml:space="preserve">  Population Change in Children Age 0 to 17, Minneapolis Neighborhoods, 1990-2000</t>
  </si>
  <si>
    <t>St. Anthony East</t>
  </si>
  <si>
    <t>St. Anthony West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</si>
</sst>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0.0%"/>
  </numFmts>
  <fonts count="12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b/>
      <sz val="16"/>
      <name val="Arial MT"/>
      <family val="0"/>
    </font>
    <font>
      <b/>
      <sz val="12"/>
      <name val="Arial MT"/>
      <family val="2"/>
    </font>
    <font>
      <b/>
      <sz val="14"/>
      <name val="Times New Roman"/>
      <family val="1"/>
    </font>
    <font>
      <sz val="12"/>
      <name val="Arial"/>
      <family val="2"/>
    </font>
    <font>
      <sz val="8"/>
      <name val="Arial MT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fgColor indexed="27"/>
        <bgColor indexed="41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2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1" fillId="0" borderId="1" xfId="0" applyFont="1" applyBorder="1" applyAlignment="1">
      <alignment horizontal="right"/>
    </xf>
    <xf numFmtId="3" fontId="0" fillId="3" borderId="0" xfId="21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0" borderId="0" xfId="21" applyNumberFormat="1" applyBorder="1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 quotePrefix="1">
      <alignment horizontal="right"/>
      <protection/>
    </xf>
    <xf numFmtId="37" fontId="9" fillId="0" borderId="1" xfId="0" applyNumberFormat="1" applyFont="1" applyBorder="1" applyAlignment="1" applyProtection="1">
      <alignment horizontal="right"/>
      <protection/>
    </xf>
    <xf numFmtId="37" fontId="9" fillId="0" borderId="4" xfId="0" applyNumberFormat="1" applyFont="1" applyBorder="1" applyAlignment="1" applyProtection="1" quotePrefix="1">
      <alignment horizontal="right"/>
      <protection/>
    </xf>
    <xf numFmtId="37" fontId="9" fillId="0" borderId="5" xfId="0" applyNumberFormat="1" applyFont="1" applyBorder="1" applyAlignment="1" applyProtection="1" quotePrefix="1">
      <alignment horizontal="right"/>
      <protection/>
    </xf>
    <xf numFmtId="37" fontId="9" fillId="0" borderId="1" xfId="0" applyNumberFormat="1" applyFont="1" applyBorder="1" applyAlignment="1" applyProtection="1" quotePrefix="1">
      <alignment horizontal="right"/>
      <protection/>
    </xf>
    <xf numFmtId="3" fontId="0" fillId="0" borderId="0" xfId="0" applyNumberFormat="1" applyBorder="1" applyAlignment="1" applyProtection="1">
      <alignment/>
      <protection/>
    </xf>
    <xf numFmtId="167" fontId="0" fillId="0" borderId="2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7" fontId="1" fillId="0" borderId="2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0" fillId="0" borderId="2" xfId="0" applyNumberFormat="1" applyFill="1" applyBorder="1" applyAlignment="1">
      <alignment/>
    </xf>
    <xf numFmtId="3" fontId="0" fillId="2" borderId="0" xfId="0" applyNumberFormat="1" applyFill="1" applyBorder="1" applyAlignment="1" applyProtection="1">
      <alignment/>
      <protection/>
    </xf>
    <xf numFmtId="167" fontId="0" fillId="2" borderId="2" xfId="0" applyNumberFormat="1" applyFill="1" applyBorder="1" applyAlignment="1" applyProtection="1">
      <alignment/>
      <protection/>
    </xf>
    <xf numFmtId="167" fontId="0" fillId="2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3" fontId="0" fillId="3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 applyProtection="1">
      <alignment horizontal="right"/>
      <protection/>
    </xf>
    <xf numFmtId="0" fontId="0" fillId="0" borderId="8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3" fontId="9" fillId="0" borderId="4" xfId="0" applyNumberFormat="1" applyFont="1" applyBorder="1" applyAlignment="1" applyProtection="1" quotePrefix="1">
      <alignment horizontal="right"/>
      <protection/>
    </xf>
    <xf numFmtId="0" fontId="1" fillId="0" borderId="4" xfId="0" applyFont="1" applyBorder="1" applyAlignment="1">
      <alignment horizontal="right"/>
    </xf>
    <xf numFmtId="167" fontId="0" fillId="2" borderId="0" xfId="0" applyNumberFormat="1" applyFill="1" applyBorder="1" applyAlignment="1" applyProtection="1">
      <alignment horizontal="right"/>
      <protection/>
    </xf>
    <xf numFmtId="167" fontId="0" fillId="2" borderId="2" xfId="0" applyNumberFormat="1" applyFill="1" applyBorder="1" applyAlignment="1" applyProtection="1">
      <alignment horizontal="right"/>
      <protection/>
    </xf>
    <xf numFmtId="167" fontId="0" fillId="0" borderId="2" xfId="0" applyNumberFormat="1" applyBorder="1" applyAlignment="1" applyProtection="1">
      <alignment horizontal="right"/>
      <protection/>
    </xf>
    <xf numFmtId="167" fontId="0" fillId="0" borderId="0" xfId="0" applyNumberFormat="1" applyBorder="1" applyAlignment="1" applyProtection="1">
      <alignment horizontal="right"/>
      <protection/>
    </xf>
    <xf numFmtId="3" fontId="1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20" applyFont="1" applyAlignment="1">
      <alignment/>
    </xf>
    <xf numFmtId="0" fontId="0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9" fillId="0" borderId="3" xfId="0" applyFont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.hennepin.mn.us/opd/Census_2000/Censushome.htm" TargetMode="External" /><Relationship Id="rId2" Type="http://schemas.openxmlformats.org/officeDocument/2006/relationships/hyperlink" Target="http://www.ci.minneapolis.mn.us/citywork/planning/Census2000/index.as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GridLines="0"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5.75"/>
  <cols>
    <col min="1" max="1" width="17.25390625" style="0" customWidth="1"/>
    <col min="2" max="3" width="9.625" style="0" customWidth="1"/>
    <col min="4" max="4" width="2.625" style="0" customWidth="1"/>
    <col min="5" max="8" width="9.625" style="0" customWidth="1"/>
    <col min="9" max="9" width="10.75390625" style="0" customWidth="1"/>
    <col min="10" max="10" width="11.00390625" style="0" customWidth="1"/>
  </cols>
  <sheetData>
    <row r="1" spans="1:6" ht="20.25">
      <c r="A1" s="51" t="s">
        <v>101</v>
      </c>
      <c r="B1" s="51"/>
      <c r="C1" s="51"/>
      <c r="D1" s="51"/>
      <c r="E1" s="51"/>
      <c r="F1" s="32"/>
    </row>
    <row r="2" spans="2:8" ht="20.25">
      <c r="B2" s="14"/>
      <c r="C2" s="13"/>
      <c r="D2" s="13"/>
      <c r="E2" s="13"/>
      <c r="F2" s="13"/>
      <c r="G2" s="13"/>
      <c r="H2" s="13"/>
    </row>
    <row r="3" spans="1:10" ht="18.75">
      <c r="A3" s="15"/>
      <c r="B3" s="56" t="s">
        <v>89</v>
      </c>
      <c r="C3" s="57"/>
      <c r="D3" s="36"/>
      <c r="E3" s="37"/>
      <c r="F3" s="38"/>
      <c r="G3" s="39" t="s">
        <v>81</v>
      </c>
      <c r="H3" s="40"/>
      <c r="I3" s="56" t="s">
        <v>97</v>
      </c>
      <c r="J3" s="57"/>
    </row>
    <row r="4" spans="1:10" ht="18.75">
      <c r="A4" s="16"/>
      <c r="B4" s="58" t="s">
        <v>90</v>
      </c>
      <c r="C4" s="59"/>
      <c r="D4" s="41"/>
      <c r="E4" s="17"/>
      <c r="F4" s="18"/>
      <c r="G4" s="42"/>
      <c r="H4" s="43" t="s">
        <v>82</v>
      </c>
      <c r="I4" s="58" t="s">
        <v>91</v>
      </c>
      <c r="J4" s="59"/>
    </row>
    <row r="5" spans="1:10" ht="18.75">
      <c r="A5" s="6" t="s">
        <v>80</v>
      </c>
      <c r="B5" s="44" t="s">
        <v>83</v>
      </c>
      <c r="C5" s="19" t="s">
        <v>84</v>
      </c>
      <c r="D5" s="41"/>
      <c r="E5" s="20" t="s">
        <v>83</v>
      </c>
      <c r="F5" s="21" t="s">
        <v>84</v>
      </c>
      <c r="G5" s="45" t="s">
        <v>85</v>
      </c>
      <c r="H5" s="9" t="s">
        <v>86</v>
      </c>
      <c r="I5" s="20" t="s">
        <v>83</v>
      </c>
      <c r="J5" s="22" t="s">
        <v>84</v>
      </c>
    </row>
    <row r="6" spans="1:10" ht="15.75">
      <c r="A6" t="s">
        <v>0</v>
      </c>
      <c r="B6" s="2">
        <v>4881</v>
      </c>
      <c r="C6" s="28">
        <v>4759</v>
      </c>
      <c r="D6" s="34"/>
      <c r="E6" s="12">
        <v>831</v>
      </c>
      <c r="F6" s="2">
        <v>857</v>
      </c>
      <c r="G6" s="23">
        <f>F6-E6</f>
        <v>26</v>
      </c>
      <c r="H6" s="24">
        <f>G6/E6</f>
        <v>0.031287605294825514</v>
      </c>
      <c r="I6" s="25">
        <f>E6/B6</f>
        <v>0.1702519975414874</v>
      </c>
      <c r="J6" s="25">
        <f>F6/C6</f>
        <v>0.1800798487077117</v>
      </c>
    </row>
    <row r="7" spans="1:10" ht="15.75">
      <c r="A7" s="7" t="s">
        <v>1</v>
      </c>
      <c r="B7" s="8">
        <v>5667</v>
      </c>
      <c r="C7" s="11">
        <v>5256</v>
      </c>
      <c r="D7" s="33"/>
      <c r="E7" s="10">
        <v>1210</v>
      </c>
      <c r="F7" s="4">
        <v>1137</v>
      </c>
      <c r="G7" s="29">
        <f aca="true" t="shared" si="0" ref="G7:G72">F7-E7</f>
        <v>-73</v>
      </c>
      <c r="H7" s="30">
        <f aca="true" t="shared" si="1" ref="H7:H72">G7/E7</f>
        <v>-0.0603305785123967</v>
      </c>
      <c r="I7" s="31">
        <f aca="true" t="shared" si="2" ref="I7:I72">E7/B7</f>
        <v>0.2135168519498853</v>
      </c>
      <c r="J7" s="31">
        <f aca="true" t="shared" si="3" ref="J7:J70">F7/C7</f>
        <v>0.216324200913242</v>
      </c>
    </row>
    <row r="8" spans="1:10" ht="15.75">
      <c r="A8" t="s">
        <v>2</v>
      </c>
      <c r="B8" s="2">
        <v>3377</v>
      </c>
      <c r="C8" s="28">
        <v>3606</v>
      </c>
      <c r="D8" s="34"/>
      <c r="E8" s="12">
        <v>786</v>
      </c>
      <c r="F8" s="2">
        <v>877</v>
      </c>
      <c r="G8" s="23">
        <f t="shared" si="0"/>
        <v>91</v>
      </c>
      <c r="H8" s="24">
        <f t="shared" si="1"/>
        <v>0.11577608142493638</v>
      </c>
      <c r="I8" s="25">
        <f t="shared" si="2"/>
        <v>0.2327509623926562</v>
      </c>
      <c r="J8" s="25">
        <f t="shared" si="3"/>
        <v>0.24320576816417083</v>
      </c>
    </row>
    <row r="9" spans="1:10" ht="15.75">
      <c r="A9" s="7" t="s">
        <v>3</v>
      </c>
      <c r="B9" s="8">
        <v>1202</v>
      </c>
      <c r="C9" s="11">
        <v>1277</v>
      </c>
      <c r="D9" s="33"/>
      <c r="E9" s="10">
        <v>332</v>
      </c>
      <c r="F9" s="4">
        <v>335</v>
      </c>
      <c r="G9" s="29">
        <f t="shared" si="0"/>
        <v>3</v>
      </c>
      <c r="H9" s="30">
        <f t="shared" si="1"/>
        <v>0.009036144578313253</v>
      </c>
      <c r="I9" s="31">
        <f t="shared" si="2"/>
        <v>0.2762063227953411</v>
      </c>
      <c r="J9" s="31">
        <f t="shared" si="3"/>
        <v>0.26233359436178544</v>
      </c>
    </row>
    <row r="10" spans="1:10" ht="15.75">
      <c r="A10" t="s">
        <v>4</v>
      </c>
      <c r="B10" s="2">
        <v>1150</v>
      </c>
      <c r="C10" s="28">
        <v>1254</v>
      </c>
      <c r="D10" s="34"/>
      <c r="E10" s="12">
        <v>255</v>
      </c>
      <c r="F10" s="2">
        <v>262</v>
      </c>
      <c r="G10" s="23">
        <f t="shared" si="0"/>
        <v>7</v>
      </c>
      <c r="H10" s="24">
        <f t="shared" si="1"/>
        <v>0.027450980392156862</v>
      </c>
      <c r="I10" s="25">
        <f t="shared" si="2"/>
        <v>0.2217391304347826</v>
      </c>
      <c r="J10" s="25">
        <f t="shared" si="3"/>
        <v>0.20893141945773525</v>
      </c>
    </row>
    <row r="11" spans="1:10" ht="15.75">
      <c r="A11" s="7" t="s">
        <v>5</v>
      </c>
      <c r="B11" s="8">
        <v>2789</v>
      </c>
      <c r="C11" s="11">
        <v>2789</v>
      </c>
      <c r="D11" s="33"/>
      <c r="E11" s="10">
        <v>868</v>
      </c>
      <c r="F11" s="4">
        <v>875</v>
      </c>
      <c r="G11" s="29">
        <f t="shared" si="0"/>
        <v>7</v>
      </c>
      <c r="H11" s="30">
        <f t="shared" si="1"/>
        <v>0.008064516129032258</v>
      </c>
      <c r="I11" s="31">
        <f t="shared" si="2"/>
        <v>0.3112226604517748</v>
      </c>
      <c r="J11" s="31">
        <f t="shared" si="3"/>
        <v>0.3137325206167085</v>
      </c>
    </row>
    <row r="12" spans="1:10" ht="15.75">
      <c r="A12" t="s">
        <v>6</v>
      </c>
      <c r="B12" s="2">
        <v>2845</v>
      </c>
      <c r="C12" s="28">
        <v>2663</v>
      </c>
      <c r="D12" s="34"/>
      <c r="E12" s="12">
        <v>450</v>
      </c>
      <c r="F12" s="2">
        <v>427</v>
      </c>
      <c r="G12" s="23">
        <f t="shared" si="0"/>
        <v>-23</v>
      </c>
      <c r="H12" s="24">
        <f t="shared" si="1"/>
        <v>-0.051111111111111114</v>
      </c>
      <c r="I12" s="25">
        <f t="shared" si="2"/>
        <v>0.15817223198594024</v>
      </c>
      <c r="J12" s="25">
        <f t="shared" si="3"/>
        <v>0.16034547502816374</v>
      </c>
    </row>
    <row r="13" spans="1:10" ht="15.75">
      <c r="A13" s="7" t="s">
        <v>95</v>
      </c>
      <c r="B13" s="8">
        <v>0</v>
      </c>
      <c r="C13" s="11">
        <v>47</v>
      </c>
      <c r="D13" s="33"/>
      <c r="E13" s="10">
        <v>0</v>
      </c>
      <c r="F13" s="4">
        <v>1</v>
      </c>
      <c r="G13" s="29">
        <f t="shared" si="0"/>
        <v>1</v>
      </c>
      <c r="H13" s="47" t="s">
        <v>96</v>
      </c>
      <c r="I13" s="46" t="s">
        <v>96</v>
      </c>
      <c r="J13" s="46">
        <f t="shared" si="3"/>
        <v>0.02127659574468085</v>
      </c>
    </row>
    <row r="14" spans="1:10" ht="15.75">
      <c r="A14" t="s">
        <v>7</v>
      </c>
      <c r="B14" s="2">
        <v>5825</v>
      </c>
      <c r="C14" s="28">
        <v>5907</v>
      </c>
      <c r="D14" s="34"/>
      <c r="E14" s="12">
        <v>508</v>
      </c>
      <c r="F14" s="2">
        <v>457</v>
      </c>
      <c r="G14" s="23">
        <f>F14-E14</f>
        <v>-51</v>
      </c>
      <c r="H14" s="24">
        <f>G14/E14</f>
        <v>-0.10039370078740158</v>
      </c>
      <c r="I14" s="25">
        <f>E14/B14</f>
        <v>0.08721030042918455</v>
      </c>
      <c r="J14" s="25">
        <f t="shared" si="3"/>
        <v>0.07736583714237345</v>
      </c>
    </row>
    <row r="15" spans="1:10" ht="15.75">
      <c r="A15" s="7" t="s">
        <v>8</v>
      </c>
      <c r="B15" s="8">
        <v>2243</v>
      </c>
      <c r="C15" s="11">
        <v>2698</v>
      </c>
      <c r="D15" s="33"/>
      <c r="E15" s="10">
        <v>249</v>
      </c>
      <c r="F15" s="4">
        <v>304</v>
      </c>
      <c r="G15" s="29">
        <f t="shared" si="0"/>
        <v>55</v>
      </c>
      <c r="H15" s="30">
        <f t="shared" si="1"/>
        <v>0.22088353413654618</v>
      </c>
      <c r="I15" s="31">
        <f t="shared" si="2"/>
        <v>0.11101203744984396</v>
      </c>
      <c r="J15" s="31">
        <f t="shared" si="3"/>
        <v>0.11267605633802817</v>
      </c>
    </row>
    <row r="16" spans="1:10" ht="15.75">
      <c r="A16" t="s">
        <v>9</v>
      </c>
      <c r="B16" s="2">
        <v>6368</v>
      </c>
      <c r="C16" s="28">
        <v>7545</v>
      </c>
      <c r="D16" s="34"/>
      <c r="E16" s="12">
        <v>593</v>
      </c>
      <c r="F16" s="2">
        <v>1333</v>
      </c>
      <c r="G16" s="23">
        <f t="shared" si="0"/>
        <v>740</v>
      </c>
      <c r="H16" s="24">
        <f t="shared" si="1"/>
        <v>1.2478920741989883</v>
      </c>
      <c r="I16" s="25">
        <f t="shared" si="2"/>
        <v>0.09312185929648241</v>
      </c>
      <c r="J16" s="25">
        <f t="shared" si="3"/>
        <v>0.17667329357190192</v>
      </c>
    </row>
    <row r="17" spans="1:10" ht="15.75">
      <c r="A17" s="7" t="s">
        <v>11</v>
      </c>
      <c r="B17" s="8">
        <v>7521</v>
      </c>
      <c r="C17" s="11">
        <v>8150</v>
      </c>
      <c r="D17" s="33"/>
      <c r="E17" s="10">
        <v>2732</v>
      </c>
      <c r="F17" s="4">
        <v>3108</v>
      </c>
      <c r="G17" s="29">
        <f t="shared" si="0"/>
        <v>376</v>
      </c>
      <c r="H17" s="30">
        <f t="shared" si="1"/>
        <v>0.1376281112737921</v>
      </c>
      <c r="I17" s="31">
        <f t="shared" si="2"/>
        <v>0.36324956787661217</v>
      </c>
      <c r="J17" s="31">
        <f t="shared" si="3"/>
        <v>0.38134969325153373</v>
      </c>
    </row>
    <row r="18" spans="1:10" ht="15.75">
      <c r="A18" t="s">
        <v>12</v>
      </c>
      <c r="B18" s="2">
        <v>3216</v>
      </c>
      <c r="C18" s="28">
        <v>3440</v>
      </c>
      <c r="D18" s="34"/>
      <c r="E18" s="12">
        <v>781</v>
      </c>
      <c r="F18" s="2">
        <v>1095</v>
      </c>
      <c r="G18" s="23">
        <f t="shared" si="0"/>
        <v>314</v>
      </c>
      <c r="H18" s="24">
        <f t="shared" si="1"/>
        <v>0.4020486555697823</v>
      </c>
      <c r="I18" s="25">
        <f t="shared" si="2"/>
        <v>0.24284825870646767</v>
      </c>
      <c r="J18" s="25">
        <f t="shared" si="3"/>
        <v>0.3183139534883721</v>
      </c>
    </row>
    <row r="19" spans="1:10" ht="15.75">
      <c r="A19" s="7" t="s">
        <v>13</v>
      </c>
      <c r="B19" s="8">
        <v>1674</v>
      </c>
      <c r="C19" s="11">
        <v>1834</v>
      </c>
      <c r="D19" s="33"/>
      <c r="E19" s="10">
        <v>372</v>
      </c>
      <c r="F19" s="4">
        <v>401</v>
      </c>
      <c r="G19" s="29">
        <f t="shared" si="0"/>
        <v>29</v>
      </c>
      <c r="H19" s="30">
        <f t="shared" si="1"/>
        <v>0.07795698924731183</v>
      </c>
      <c r="I19" s="31">
        <f t="shared" si="2"/>
        <v>0.2222222222222222</v>
      </c>
      <c r="J19" s="31">
        <f t="shared" si="3"/>
        <v>0.21864776444929115</v>
      </c>
    </row>
    <row r="20" spans="1:10" ht="15.75">
      <c r="A20" t="s">
        <v>14</v>
      </c>
      <c r="B20" s="2">
        <v>5617</v>
      </c>
      <c r="C20" s="28">
        <v>5691</v>
      </c>
      <c r="D20" s="34"/>
      <c r="E20" s="12">
        <v>847</v>
      </c>
      <c r="F20" s="2">
        <v>621</v>
      </c>
      <c r="G20" s="23">
        <f t="shared" si="0"/>
        <v>-226</v>
      </c>
      <c r="H20" s="24">
        <f t="shared" si="1"/>
        <v>-0.2668240850059032</v>
      </c>
      <c r="I20" s="25">
        <f t="shared" si="2"/>
        <v>0.15079223784938578</v>
      </c>
      <c r="J20" s="25">
        <f t="shared" si="3"/>
        <v>0.10911966262519768</v>
      </c>
    </row>
    <row r="21" spans="1:10" ht="15.75">
      <c r="A21" s="7" t="s">
        <v>15</v>
      </c>
      <c r="B21" s="8">
        <v>3708</v>
      </c>
      <c r="C21" s="11">
        <v>3448</v>
      </c>
      <c r="D21" s="33"/>
      <c r="E21" s="10">
        <v>750</v>
      </c>
      <c r="F21" s="4">
        <v>665</v>
      </c>
      <c r="G21" s="29">
        <f t="shared" si="0"/>
        <v>-85</v>
      </c>
      <c r="H21" s="47">
        <f t="shared" si="1"/>
        <v>-0.11333333333333333</v>
      </c>
      <c r="I21" s="46">
        <f t="shared" si="2"/>
        <v>0.2022653721682848</v>
      </c>
      <c r="J21" s="46">
        <f t="shared" si="3"/>
        <v>0.19286542923433875</v>
      </c>
    </row>
    <row r="22" spans="1:10" ht="15.75">
      <c r="A22" t="s">
        <v>17</v>
      </c>
      <c r="B22" s="2">
        <v>3635</v>
      </c>
      <c r="C22" s="28">
        <v>4228</v>
      </c>
      <c r="D22" s="34"/>
      <c r="E22" s="12">
        <v>886</v>
      </c>
      <c r="F22" s="2">
        <v>1139</v>
      </c>
      <c r="G22" s="23">
        <f t="shared" si="0"/>
        <v>253</v>
      </c>
      <c r="H22" s="24">
        <f t="shared" si="1"/>
        <v>0.28555304740406323</v>
      </c>
      <c r="I22" s="25">
        <f t="shared" si="2"/>
        <v>0.2437414030261348</v>
      </c>
      <c r="J22" s="25">
        <f t="shared" si="3"/>
        <v>0.2693945127719962</v>
      </c>
    </row>
    <row r="23" spans="1:10" ht="15.75">
      <c r="A23" s="7" t="s">
        <v>18</v>
      </c>
      <c r="B23" s="8">
        <v>5487</v>
      </c>
      <c r="C23" s="11">
        <v>5251</v>
      </c>
      <c r="D23" s="33"/>
      <c r="E23" s="10">
        <v>1169</v>
      </c>
      <c r="F23" s="4">
        <v>1123</v>
      </c>
      <c r="G23" s="29">
        <f t="shared" si="0"/>
        <v>-46</v>
      </c>
      <c r="H23" s="30">
        <f t="shared" si="1"/>
        <v>-0.03934987168520103</v>
      </c>
      <c r="I23" s="31">
        <f t="shared" si="2"/>
        <v>0.21304902496810643</v>
      </c>
      <c r="J23" s="31">
        <f t="shared" si="3"/>
        <v>0.2138640258998286</v>
      </c>
    </row>
    <row r="24" spans="1:10" ht="15.75">
      <c r="A24" t="s">
        <v>19</v>
      </c>
      <c r="B24" s="2">
        <v>25</v>
      </c>
      <c r="C24" s="28">
        <v>128</v>
      </c>
      <c r="D24" s="34"/>
      <c r="E24" s="12">
        <v>0</v>
      </c>
      <c r="F24" s="2">
        <v>1</v>
      </c>
      <c r="G24" s="23">
        <f t="shared" si="0"/>
        <v>1</v>
      </c>
      <c r="H24" s="48" t="s">
        <v>96</v>
      </c>
      <c r="I24" s="25">
        <f t="shared" si="2"/>
        <v>0</v>
      </c>
      <c r="J24" s="25">
        <f t="shared" si="3"/>
        <v>0.0078125</v>
      </c>
    </row>
    <row r="25" spans="1:10" ht="15.75">
      <c r="A25" s="7" t="s">
        <v>20</v>
      </c>
      <c r="B25" s="8">
        <v>3789</v>
      </c>
      <c r="C25" s="11">
        <v>4581</v>
      </c>
      <c r="D25" s="33"/>
      <c r="E25" s="10">
        <v>100</v>
      </c>
      <c r="F25" s="4">
        <v>149</v>
      </c>
      <c r="G25" s="29">
        <f t="shared" si="0"/>
        <v>49</v>
      </c>
      <c r="H25" s="30">
        <f t="shared" si="1"/>
        <v>0.49</v>
      </c>
      <c r="I25" s="31">
        <f t="shared" si="2"/>
        <v>0.026392187912377935</v>
      </c>
      <c r="J25" s="31">
        <f t="shared" si="3"/>
        <v>0.03252564942152369</v>
      </c>
    </row>
    <row r="26" spans="1:10" ht="15.75">
      <c r="A26" t="s">
        <v>21</v>
      </c>
      <c r="B26" s="2">
        <v>3954</v>
      </c>
      <c r="C26" s="28">
        <v>3999</v>
      </c>
      <c r="D26" s="34"/>
      <c r="E26" s="12">
        <v>551</v>
      </c>
      <c r="F26" s="2">
        <v>558</v>
      </c>
      <c r="G26" s="23">
        <f t="shared" si="0"/>
        <v>7</v>
      </c>
      <c r="H26" s="24">
        <f t="shared" si="1"/>
        <v>0.012704174228675136</v>
      </c>
      <c r="I26" s="25">
        <f t="shared" si="2"/>
        <v>0.13935255437531613</v>
      </c>
      <c r="J26" s="25">
        <f t="shared" si="3"/>
        <v>0.13953488372093023</v>
      </c>
    </row>
    <row r="27" spans="1:10" ht="15.75">
      <c r="A27" s="7" t="s">
        <v>22</v>
      </c>
      <c r="B27" s="8">
        <v>3498</v>
      </c>
      <c r="C27" s="11">
        <v>3340</v>
      </c>
      <c r="D27" s="33"/>
      <c r="E27" s="10">
        <v>316</v>
      </c>
      <c r="F27" s="4">
        <v>277</v>
      </c>
      <c r="G27" s="29">
        <f t="shared" si="0"/>
        <v>-39</v>
      </c>
      <c r="H27" s="30">
        <f t="shared" si="1"/>
        <v>-0.12341772151898735</v>
      </c>
      <c r="I27" s="31">
        <f t="shared" si="2"/>
        <v>0.0903373356203545</v>
      </c>
      <c r="J27" s="31">
        <f t="shared" si="3"/>
        <v>0.08293413173652694</v>
      </c>
    </row>
    <row r="28" spans="1:10" ht="15.75">
      <c r="A28" t="s">
        <v>23</v>
      </c>
      <c r="B28" s="2">
        <v>2495</v>
      </c>
      <c r="C28" s="28">
        <v>2545</v>
      </c>
      <c r="D28" s="34"/>
      <c r="E28" s="12">
        <v>240</v>
      </c>
      <c r="F28" s="2">
        <v>290</v>
      </c>
      <c r="G28" s="23">
        <f t="shared" si="0"/>
        <v>50</v>
      </c>
      <c r="H28" s="24">
        <f t="shared" si="1"/>
        <v>0.20833333333333334</v>
      </c>
      <c r="I28" s="25">
        <f t="shared" si="2"/>
        <v>0.09619238476953908</v>
      </c>
      <c r="J28" s="25">
        <f t="shared" si="3"/>
        <v>0.11394891944990176</v>
      </c>
    </row>
    <row r="29" spans="1:10" ht="15.75">
      <c r="A29" s="7" t="s">
        <v>24</v>
      </c>
      <c r="B29" s="8">
        <v>5678</v>
      </c>
      <c r="C29" s="11">
        <v>6476</v>
      </c>
      <c r="D29" s="33"/>
      <c r="E29" s="10">
        <v>489</v>
      </c>
      <c r="F29" s="4">
        <v>720</v>
      </c>
      <c r="G29" s="29">
        <f t="shared" si="0"/>
        <v>231</v>
      </c>
      <c r="H29" s="47">
        <f t="shared" si="1"/>
        <v>0.4723926380368098</v>
      </c>
      <c r="I29" s="46">
        <f t="shared" si="2"/>
        <v>0.0861218738992603</v>
      </c>
      <c r="J29" s="46">
        <f t="shared" si="3"/>
        <v>0.11117974058060531</v>
      </c>
    </row>
    <row r="30" spans="1:10" ht="15.75">
      <c r="A30" t="s">
        <v>25</v>
      </c>
      <c r="B30" s="2">
        <v>3235</v>
      </c>
      <c r="C30" s="28">
        <v>3149</v>
      </c>
      <c r="D30" s="34"/>
      <c r="E30" s="12">
        <v>640</v>
      </c>
      <c r="F30" s="2">
        <v>630</v>
      </c>
      <c r="G30" s="23">
        <f t="shared" si="0"/>
        <v>-10</v>
      </c>
      <c r="H30" s="24">
        <f t="shared" si="1"/>
        <v>-0.015625</v>
      </c>
      <c r="I30" s="25">
        <f t="shared" si="2"/>
        <v>0.19783616692426584</v>
      </c>
      <c r="J30" s="25">
        <f t="shared" si="3"/>
        <v>0.20006351222610352</v>
      </c>
    </row>
    <row r="31" spans="1:10" ht="15.75">
      <c r="A31" s="7" t="s">
        <v>26</v>
      </c>
      <c r="B31" s="8">
        <v>2591</v>
      </c>
      <c r="C31" s="11">
        <v>2526</v>
      </c>
      <c r="D31" s="33"/>
      <c r="E31" s="10">
        <v>598</v>
      </c>
      <c r="F31" s="4">
        <v>541</v>
      </c>
      <c r="G31" s="29">
        <f t="shared" si="0"/>
        <v>-57</v>
      </c>
      <c r="H31" s="30">
        <f t="shared" si="1"/>
        <v>-0.09531772575250837</v>
      </c>
      <c r="I31" s="31">
        <f t="shared" si="2"/>
        <v>0.23079891933616364</v>
      </c>
      <c r="J31" s="31">
        <f t="shared" si="3"/>
        <v>0.21417260490894696</v>
      </c>
    </row>
    <row r="32" spans="1:10" ht="15.75">
      <c r="A32" t="s">
        <v>27</v>
      </c>
      <c r="B32" s="2">
        <v>5115</v>
      </c>
      <c r="C32" s="28">
        <v>6331</v>
      </c>
      <c r="D32" s="34"/>
      <c r="E32" s="12">
        <v>1377</v>
      </c>
      <c r="F32" s="2">
        <v>2398</v>
      </c>
      <c r="G32" s="23">
        <f t="shared" si="0"/>
        <v>1021</v>
      </c>
      <c r="H32" s="24">
        <f t="shared" si="1"/>
        <v>0.7414669571532316</v>
      </c>
      <c r="I32" s="25">
        <f t="shared" si="2"/>
        <v>0.26920821114369503</v>
      </c>
      <c r="J32" s="25">
        <f t="shared" si="3"/>
        <v>0.3787711262043911</v>
      </c>
    </row>
    <row r="33" spans="1:10" ht="15.75">
      <c r="A33" s="7" t="s">
        <v>29</v>
      </c>
      <c r="B33" s="8">
        <v>5988</v>
      </c>
      <c r="C33" s="11">
        <v>5566</v>
      </c>
      <c r="D33" s="33"/>
      <c r="E33" s="10">
        <v>1175</v>
      </c>
      <c r="F33" s="4">
        <v>1028</v>
      </c>
      <c r="G33" s="29">
        <f t="shared" si="0"/>
        <v>-147</v>
      </c>
      <c r="H33" s="30">
        <f t="shared" si="1"/>
        <v>-0.1251063829787234</v>
      </c>
      <c r="I33" s="31">
        <f t="shared" si="2"/>
        <v>0.1962257849031396</v>
      </c>
      <c r="J33" s="31">
        <f t="shared" si="3"/>
        <v>0.18469277757815308</v>
      </c>
    </row>
    <row r="34" spans="1:10" ht="15.75">
      <c r="A34" t="s">
        <v>30</v>
      </c>
      <c r="B34" s="2">
        <v>3227</v>
      </c>
      <c r="C34" s="28">
        <v>3196</v>
      </c>
      <c r="D34" s="34"/>
      <c r="E34" s="12">
        <v>723</v>
      </c>
      <c r="F34" s="2">
        <v>722</v>
      </c>
      <c r="G34" s="23">
        <f t="shared" si="0"/>
        <v>-1</v>
      </c>
      <c r="H34" s="24">
        <f t="shared" si="1"/>
        <v>-0.0013831258644536654</v>
      </c>
      <c r="I34" s="25">
        <f t="shared" si="2"/>
        <v>0.22404710257204835</v>
      </c>
      <c r="J34" s="25">
        <f t="shared" si="3"/>
        <v>0.22590738423028786</v>
      </c>
    </row>
    <row r="35" spans="1:10" ht="15.75">
      <c r="A35" s="7" t="s">
        <v>31</v>
      </c>
      <c r="B35" s="8">
        <v>3536</v>
      </c>
      <c r="C35" s="11">
        <v>4152</v>
      </c>
      <c r="D35" s="33"/>
      <c r="E35" s="10">
        <v>1227</v>
      </c>
      <c r="F35" s="4">
        <v>1524</v>
      </c>
      <c r="G35" s="29">
        <f t="shared" si="0"/>
        <v>297</v>
      </c>
      <c r="H35" s="30">
        <f t="shared" si="1"/>
        <v>0.24205378973105135</v>
      </c>
      <c r="I35" s="31">
        <f t="shared" si="2"/>
        <v>0.3470022624434389</v>
      </c>
      <c r="J35" s="31">
        <f t="shared" si="3"/>
        <v>0.3670520231213873</v>
      </c>
    </row>
    <row r="36" spans="1:10" ht="15.75">
      <c r="A36" t="s">
        <v>32</v>
      </c>
      <c r="B36" s="2">
        <v>6032</v>
      </c>
      <c r="C36" s="28">
        <v>6333</v>
      </c>
      <c r="D36" s="34"/>
      <c r="E36" s="12">
        <v>2179</v>
      </c>
      <c r="F36" s="2">
        <v>2889</v>
      </c>
      <c r="G36" s="23">
        <f t="shared" si="0"/>
        <v>710</v>
      </c>
      <c r="H36" s="24">
        <f t="shared" si="1"/>
        <v>0.3258375401560349</v>
      </c>
      <c r="I36" s="25">
        <f t="shared" si="2"/>
        <v>0.36124005305039786</v>
      </c>
      <c r="J36" s="25">
        <f t="shared" si="3"/>
        <v>0.4561819043107532</v>
      </c>
    </row>
    <row r="37" spans="1:10" ht="15.75">
      <c r="A37" s="7" t="s">
        <v>33</v>
      </c>
      <c r="B37" s="8">
        <v>5759</v>
      </c>
      <c r="C37" s="11">
        <v>5304</v>
      </c>
      <c r="D37" s="33"/>
      <c r="E37" s="10">
        <v>1018</v>
      </c>
      <c r="F37" s="4">
        <v>938</v>
      </c>
      <c r="G37" s="29">
        <f t="shared" si="0"/>
        <v>-80</v>
      </c>
      <c r="H37" s="47">
        <f t="shared" si="1"/>
        <v>-0.07858546168958742</v>
      </c>
      <c r="I37" s="46">
        <f t="shared" si="2"/>
        <v>0.17676679979163049</v>
      </c>
      <c r="J37" s="46">
        <f t="shared" si="3"/>
        <v>0.1768476621417798</v>
      </c>
    </row>
    <row r="38" spans="1:10" ht="15.75">
      <c r="A38" t="s">
        <v>34</v>
      </c>
      <c r="B38" s="2">
        <v>4328</v>
      </c>
      <c r="C38" s="28">
        <v>4381</v>
      </c>
      <c r="D38" s="34"/>
      <c r="E38" s="12">
        <v>960</v>
      </c>
      <c r="F38" s="2">
        <v>962</v>
      </c>
      <c r="G38" s="23">
        <f t="shared" si="0"/>
        <v>2</v>
      </c>
      <c r="H38" s="24">
        <f t="shared" si="1"/>
        <v>0.0020833333333333333</v>
      </c>
      <c r="I38" s="25">
        <f t="shared" si="2"/>
        <v>0.22181146025878004</v>
      </c>
      <c r="J38" s="25">
        <f t="shared" si="3"/>
        <v>0.2195845697329377</v>
      </c>
    </row>
    <row r="39" spans="1:10" ht="15.75">
      <c r="A39" s="7" t="s">
        <v>35</v>
      </c>
      <c r="B39" s="8">
        <v>7108</v>
      </c>
      <c r="C39" s="11">
        <v>6878</v>
      </c>
      <c r="D39" s="33"/>
      <c r="E39" s="10">
        <v>1657</v>
      </c>
      <c r="F39" s="4">
        <v>1487</v>
      </c>
      <c r="G39" s="29">
        <f t="shared" si="0"/>
        <v>-170</v>
      </c>
      <c r="H39" s="30">
        <f t="shared" si="1"/>
        <v>-0.10259505129752565</v>
      </c>
      <c r="I39" s="31">
        <f t="shared" si="2"/>
        <v>0.2331176139561058</v>
      </c>
      <c r="J39" s="31">
        <f t="shared" si="3"/>
        <v>0.21619656876999127</v>
      </c>
    </row>
    <row r="40" spans="1:10" ht="15.75">
      <c r="A40" t="s">
        <v>94</v>
      </c>
      <c r="B40" s="2">
        <v>0</v>
      </c>
      <c r="C40" s="28">
        <v>0</v>
      </c>
      <c r="D40" s="34"/>
      <c r="E40" s="12">
        <v>0</v>
      </c>
      <c r="F40" s="2">
        <v>0</v>
      </c>
      <c r="G40" s="23">
        <f t="shared" si="0"/>
        <v>0</v>
      </c>
      <c r="H40" s="48" t="s">
        <v>96</v>
      </c>
      <c r="I40" s="49" t="s">
        <v>96</v>
      </c>
      <c r="J40" s="49" t="s">
        <v>96</v>
      </c>
    </row>
    <row r="41" spans="1:10" ht="15.75">
      <c r="A41" s="7" t="s">
        <v>36</v>
      </c>
      <c r="B41" s="8">
        <v>7737</v>
      </c>
      <c r="C41" s="11">
        <v>9149</v>
      </c>
      <c r="D41" s="33"/>
      <c r="E41" s="10">
        <v>2588</v>
      </c>
      <c r="F41" s="4">
        <v>4036</v>
      </c>
      <c r="G41" s="29">
        <f t="shared" si="0"/>
        <v>1448</v>
      </c>
      <c r="H41" s="47">
        <f t="shared" si="1"/>
        <v>0.5595054095826894</v>
      </c>
      <c r="I41" s="46">
        <f t="shared" si="2"/>
        <v>0.334496574899832</v>
      </c>
      <c r="J41" s="46">
        <f t="shared" si="3"/>
        <v>0.4411411083178489</v>
      </c>
    </row>
    <row r="42" spans="1:10" ht="15.75">
      <c r="A42" t="s">
        <v>37</v>
      </c>
      <c r="B42" s="2">
        <v>3369</v>
      </c>
      <c r="C42" s="28">
        <v>3178</v>
      </c>
      <c r="D42" s="34"/>
      <c r="E42" s="12">
        <v>659</v>
      </c>
      <c r="F42" s="2">
        <v>651</v>
      </c>
      <c r="G42" s="23">
        <f>F42-E42</f>
        <v>-8</v>
      </c>
      <c r="H42" s="24">
        <f>G42/E42</f>
        <v>-0.012139605462822459</v>
      </c>
      <c r="I42" s="25">
        <f>E42/B42</f>
        <v>0.19560700504600773</v>
      </c>
      <c r="J42" s="25">
        <f t="shared" si="3"/>
        <v>0.20484581497797358</v>
      </c>
    </row>
    <row r="43" spans="1:10" ht="15.75">
      <c r="A43" s="7" t="s">
        <v>38</v>
      </c>
      <c r="B43" s="8">
        <v>3708</v>
      </c>
      <c r="C43" s="11">
        <v>3493</v>
      </c>
      <c r="D43" s="33"/>
      <c r="E43" s="10">
        <v>703</v>
      </c>
      <c r="F43" s="4">
        <v>645</v>
      </c>
      <c r="G43" s="29">
        <f t="shared" si="0"/>
        <v>-58</v>
      </c>
      <c r="H43" s="30">
        <f t="shared" si="1"/>
        <v>-0.08250355618776671</v>
      </c>
      <c r="I43" s="31">
        <f t="shared" si="2"/>
        <v>0.18959007551240561</v>
      </c>
      <c r="J43" s="31">
        <f t="shared" si="3"/>
        <v>0.18465502433438305</v>
      </c>
    </row>
    <row r="44" spans="1:10" ht="15.75">
      <c r="A44" t="s">
        <v>39</v>
      </c>
      <c r="B44" s="2">
        <v>1817</v>
      </c>
      <c r="C44" s="28">
        <v>1500</v>
      </c>
      <c r="D44" s="34"/>
      <c r="E44" s="12">
        <v>302</v>
      </c>
      <c r="F44" s="2">
        <v>356</v>
      </c>
      <c r="G44" s="23">
        <f t="shared" si="0"/>
        <v>54</v>
      </c>
      <c r="H44" s="24">
        <f t="shared" si="1"/>
        <v>0.17880794701986755</v>
      </c>
      <c r="I44" s="25">
        <f t="shared" si="2"/>
        <v>0.16620803522289487</v>
      </c>
      <c r="J44" s="25">
        <f t="shared" si="3"/>
        <v>0.23733333333333334</v>
      </c>
    </row>
    <row r="45" spans="1:10" ht="15.75">
      <c r="A45" s="7" t="s">
        <v>40</v>
      </c>
      <c r="B45" s="8">
        <v>7884</v>
      </c>
      <c r="C45" s="11">
        <v>7816</v>
      </c>
      <c r="D45" s="33"/>
      <c r="E45" s="10">
        <v>1667</v>
      </c>
      <c r="F45" s="4">
        <v>1637</v>
      </c>
      <c r="G45" s="29">
        <f t="shared" si="0"/>
        <v>-30</v>
      </c>
      <c r="H45" s="30">
        <f t="shared" si="1"/>
        <v>-0.017996400719856028</v>
      </c>
      <c r="I45" s="31">
        <f t="shared" si="2"/>
        <v>0.21144089294774226</v>
      </c>
      <c r="J45" s="31">
        <f t="shared" si="3"/>
        <v>0.20944216990788128</v>
      </c>
    </row>
    <row r="46" spans="1:10" ht="15.75">
      <c r="A46" t="s">
        <v>41</v>
      </c>
      <c r="B46" s="2">
        <v>4449</v>
      </c>
      <c r="C46" s="28">
        <v>4401</v>
      </c>
      <c r="D46" s="34"/>
      <c r="E46" s="12">
        <v>1058</v>
      </c>
      <c r="F46" s="2">
        <v>1280</v>
      </c>
      <c r="G46" s="23">
        <f t="shared" si="0"/>
        <v>222</v>
      </c>
      <c r="H46" s="24">
        <f t="shared" si="1"/>
        <v>0.20982986767485823</v>
      </c>
      <c r="I46" s="25">
        <f t="shared" si="2"/>
        <v>0.23780624859518992</v>
      </c>
      <c r="J46" s="25">
        <f t="shared" si="3"/>
        <v>0.2908429902294933</v>
      </c>
    </row>
    <row r="47" spans="1:10" ht="15.75">
      <c r="A47" s="7" t="s">
        <v>42</v>
      </c>
      <c r="B47" s="8">
        <v>7678</v>
      </c>
      <c r="C47" s="11">
        <v>7370</v>
      </c>
      <c r="D47" s="33"/>
      <c r="E47" s="10">
        <v>1315</v>
      </c>
      <c r="F47" s="4">
        <v>1377</v>
      </c>
      <c r="G47" s="29">
        <f t="shared" si="0"/>
        <v>62</v>
      </c>
      <c r="H47" s="30">
        <f t="shared" si="1"/>
        <v>0.04714828897338403</v>
      </c>
      <c r="I47" s="31">
        <f t="shared" si="2"/>
        <v>0.17126855952070852</v>
      </c>
      <c r="J47" s="31">
        <f t="shared" si="3"/>
        <v>0.18683853459972863</v>
      </c>
    </row>
    <row r="48" spans="1:10" ht="15.75">
      <c r="A48" t="s">
        <v>43</v>
      </c>
      <c r="B48" s="2">
        <v>1851</v>
      </c>
      <c r="C48" s="28">
        <v>2222</v>
      </c>
      <c r="D48" s="34"/>
      <c r="E48" s="12">
        <v>393</v>
      </c>
      <c r="F48" s="2">
        <v>519</v>
      </c>
      <c r="G48" s="23">
        <f t="shared" si="0"/>
        <v>126</v>
      </c>
      <c r="H48" s="24">
        <f t="shared" si="1"/>
        <v>0.32061068702290074</v>
      </c>
      <c r="I48" s="25">
        <f t="shared" si="2"/>
        <v>0.21231766612641814</v>
      </c>
      <c r="J48" s="25">
        <f t="shared" si="3"/>
        <v>0.23357335733573356</v>
      </c>
    </row>
    <row r="49" spans="1:10" ht="15.75">
      <c r="A49" s="7" t="s">
        <v>16</v>
      </c>
      <c r="B49" s="8">
        <v>5023</v>
      </c>
      <c r="C49" s="11">
        <v>4972</v>
      </c>
      <c r="D49" s="33"/>
      <c r="E49" s="10">
        <v>1058</v>
      </c>
      <c r="F49" s="4">
        <v>1051</v>
      </c>
      <c r="G49" s="29">
        <f t="shared" si="0"/>
        <v>-7</v>
      </c>
      <c r="H49" s="47">
        <f t="shared" si="1"/>
        <v>-0.006616257088846881</v>
      </c>
      <c r="I49" s="46">
        <f t="shared" si="2"/>
        <v>0.21063109695401155</v>
      </c>
      <c r="J49" s="46">
        <f t="shared" si="3"/>
        <v>0.21138374899436846</v>
      </c>
    </row>
    <row r="50" spans="1:10" ht="15.75">
      <c r="A50" t="s">
        <v>44</v>
      </c>
      <c r="B50" s="2">
        <v>6586</v>
      </c>
      <c r="C50" s="28">
        <v>7501</v>
      </c>
      <c r="D50" s="34"/>
      <c r="E50" s="12">
        <v>227</v>
      </c>
      <c r="F50" s="2">
        <v>235</v>
      </c>
      <c r="G50" s="23">
        <f t="shared" si="0"/>
        <v>8</v>
      </c>
      <c r="H50" s="24">
        <f t="shared" si="1"/>
        <v>0.03524229074889868</v>
      </c>
      <c r="I50" s="25">
        <f t="shared" si="2"/>
        <v>0.034467051320983905</v>
      </c>
      <c r="J50" s="25">
        <f t="shared" si="3"/>
        <v>0.03132915611251833</v>
      </c>
    </row>
    <row r="51" spans="1:10" ht="15.75">
      <c r="A51" s="7" t="s">
        <v>45</v>
      </c>
      <c r="B51" s="8">
        <v>3792</v>
      </c>
      <c r="C51" s="11">
        <v>3999</v>
      </c>
      <c r="D51" s="33"/>
      <c r="E51" s="10">
        <v>462</v>
      </c>
      <c r="F51" s="4">
        <v>478</v>
      </c>
      <c r="G51" s="29">
        <f t="shared" si="0"/>
        <v>16</v>
      </c>
      <c r="H51" s="30">
        <f t="shared" si="1"/>
        <v>0.03463203463203463</v>
      </c>
      <c r="I51" s="31">
        <f t="shared" si="2"/>
        <v>0.12183544303797468</v>
      </c>
      <c r="J51" s="31">
        <f t="shared" si="3"/>
        <v>0.11952988247061766</v>
      </c>
    </row>
    <row r="52" spans="1:10" ht="15.75">
      <c r="A52" t="s">
        <v>46</v>
      </c>
      <c r="B52" s="2">
        <v>5933</v>
      </c>
      <c r="C52" s="28">
        <v>5912</v>
      </c>
      <c r="D52" s="34"/>
      <c r="E52" s="12">
        <v>461</v>
      </c>
      <c r="F52" s="2">
        <v>380</v>
      </c>
      <c r="G52" s="23">
        <f t="shared" si="0"/>
        <v>-81</v>
      </c>
      <c r="H52" s="48">
        <f t="shared" si="1"/>
        <v>-0.175704989154013</v>
      </c>
      <c r="I52" s="49">
        <f t="shared" si="2"/>
        <v>0.07770099443788978</v>
      </c>
      <c r="J52" s="49">
        <f t="shared" si="3"/>
        <v>0.06427604871447902</v>
      </c>
    </row>
    <row r="53" spans="1:10" ht="15.75">
      <c r="A53" s="7" t="s">
        <v>47</v>
      </c>
      <c r="B53" s="8">
        <v>7239</v>
      </c>
      <c r="C53" s="11">
        <v>7690</v>
      </c>
      <c r="D53" s="33"/>
      <c r="E53" s="10">
        <v>1704</v>
      </c>
      <c r="F53" s="4">
        <v>1484</v>
      </c>
      <c r="G53" s="29">
        <f t="shared" si="0"/>
        <v>-220</v>
      </c>
      <c r="H53" s="47">
        <f t="shared" si="1"/>
        <v>-0.12910798122065728</v>
      </c>
      <c r="I53" s="46">
        <f t="shared" si="2"/>
        <v>0.2353916286779942</v>
      </c>
      <c r="J53" s="46">
        <f t="shared" si="3"/>
        <v>0.1929778933680104</v>
      </c>
    </row>
    <row r="54" spans="1:10" ht="15.75">
      <c r="A54" t="s">
        <v>48</v>
      </c>
      <c r="B54" s="2">
        <v>5845</v>
      </c>
      <c r="C54" s="28">
        <v>5613</v>
      </c>
      <c r="D54" s="34"/>
      <c r="E54" s="12">
        <v>1437</v>
      </c>
      <c r="F54" s="2">
        <v>1478</v>
      </c>
      <c r="G54" s="23">
        <f t="shared" si="0"/>
        <v>41</v>
      </c>
      <c r="H54" s="24">
        <f t="shared" si="1"/>
        <v>0.028531663187195546</v>
      </c>
      <c r="I54" s="25">
        <f t="shared" si="2"/>
        <v>0.24585115483319075</v>
      </c>
      <c r="J54" s="25">
        <f t="shared" si="3"/>
        <v>0.26331729912702656</v>
      </c>
    </row>
    <row r="55" spans="1:10" ht="15.75">
      <c r="A55" s="7" t="s">
        <v>49</v>
      </c>
      <c r="B55" s="8">
        <v>8810</v>
      </c>
      <c r="C55" s="11">
        <v>9009</v>
      </c>
      <c r="D55" s="33"/>
      <c r="E55" s="10">
        <v>390</v>
      </c>
      <c r="F55" s="4">
        <v>458</v>
      </c>
      <c r="G55" s="29">
        <f t="shared" si="0"/>
        <v>68</v>
      </c>
      <c r="H55" s="30">
        <f t="shared" si="1"/>
        <v>0.17435897435897435</v>
      </c>
      <c r="I55" s="31">
        <f t="shared" si="2"/>
        <v>0.04426787741203178</v>
      </c>
      <c r="J55" s="31">
        <f t="shared" si="3"/>
        <v>0.05083805083805084</v>
      </c>
    </row>
    <row r="56" spans="1:10" ht="15.75">
      <c r="A56" t="s">
        <v>50</v>
      </c>
      <c r="B56" s="2">
        <v>1297</v>
      </c>
      <c r="C56" s="28">
        <v>1342</v>
      </c>
      <c r="D56" s="34"/>
      <c r="E56" s="12">
        <v>251</v>
      </c>
      <c r="F56" s="2">
        <v>325</v>
      </c>
      <c r="G56" s="23">
        <f t="shared" si="0"/>
        <v>74</v>
      </c>
      <c r="H56" s="24">
        <f t="shared" si="1"/>
        <v>0.2948207171314741</v>
      </c>
      <c r="I56" s="25">
        <f t="shared" si="2"/>
        <v>0.19352351580570548</v>
      </c>
      <c r="J56" s="25">
        <f t="shared" si="3"/>
        <v>0.2421758569299553</v>
      </c>
    </row>
    <row r="57" spans="1:10" ht="15.75">
      <c r="A57" s="7" t="s">
        <v>51</v>
      </c>
      <c r="B57" s="8">
        <v>3298</v>
      </c>
      <c r="C57" s="11">
        <v>3658</v>
      </c>
      <c r="D57" s="33"/>
      <c r="E57" s="10">
        <v>969</v>
      </c>
      <c r="F57" s="4">
        <v>1487</v>
      </c>
      <c r="G57" s="29">
        <f t="shared" si="0"/>
        <v>518</v>
      </c>
      <c r="H57" s="30">
        <f t="shared" si="1"/>
        <v>0.5345717234262126</v>
      </c>
      <c r="I57" s="31">
        <f t="shared" si="2"/>
        <v>0.29381443298969073</v>
      </c>
      <c r="J57" s="31">
        <f t="shared" si="3"/>
        <v>0.4065062875888464</v>
      </c>
    </row>
    <row r="58" spans="1:10" ht="15.75">
      <c r="A58" t="s">
        <v>52</v>
      </c>
      <c r="B58" s="2">
        <v>49</v>
      </c>
      <c r="C58" s="28">
        <v>15</v>
      </c>
      <c r="D58" s="34"/>
      <c r="E58" s="12">
        <v>16</v>
      </c>
      <c r="F58" s="2">
        <v>2</v>
      </c>
      <c r="G58" s="23">
        <f t="shared" si="0"/>
        <v>-14</v>
      </c>
      <c r="H58" s="24">
        <f t="shared" si="1"/>
        <v>-0.875</v>
      </c>
      <c r="I58" s="25">
        <f t="shared" si="2"/>
        <v>0.32653061224489793</v>
      </c>
      <c r="J58" s="25">
        <f t="shared" si="3"/>
        <v>0.13333333333333333</v>
      </c>
    </row>
    <row r="59" spans="1:10" ht="15.75">
      <c r="A59" s="7" t="s">
        <v>53</v>
      </c>
      <c r="B59" s="8">
        <v>4334</v>
      </c>
      <c r="C59" s="11">
        <v>4058</v>
      </c>
      <c r="D59" s="33"/>
      <c r="E59" s="10">
        <v>903</v>
      </c>
      <c r="F59" s="4">
        <v>756</v>
      </c>
      <c r="G59" s="29">
        <f t="shared" si="0"/>
        <v>-147</v>
      </c>
      <c r="H59" s="30">
        <f t="shared" si="1"/>
        <v>-0.16279069767441862</v>
      </c>
      <c r="I59" s="31">
        <f t="shared" si="2"/>
        <v>0.2083525611444393</v>
      </c>
      <c r="J59" s="31">
        <f t="shared" si="3"/>
        <v>0.18629866929521932</v>
      </c>
    </row>
    <row r="60" spans="1:10" ht="15.75">
      <c r="A60" t="s">
        <v>54</v>
      </c>
      <c r="B60" s="2">
        <v>3213</v>
      </c>
      <c r="C60" s="28">
        <v>2984</v>
      </c>
      <c r="D60" s="34"/>
      <c r="E60" s="12">
        <v>693</v>
      </c>
      <c r="F60" s="2">
        <v>616</v>
      </c>
      <c r="G60" s="23">
        <f t="shared" si="0"/>
        <v>-77</v>
      </c>
      <c r="H60" s="24">
        <f t="shared" si="1"/>
        <v>-0.1111111111111111</v>
      </c>
      <c r="I60" s="25">
        <f t="shared" si="2"/>
        <v>0.21568627450980393</v>
      </c>
      <c r="J60" s="25">
        <f t="shared" si="3"/>
        <v>0.2064343163538874</v>
      </c>
    </row>
    <row r="61" spans="1:10" ht="15.75">
      <c r="A61" s="7" t="s">
        <v>55</v>
      </c>
      <c r="B61" s="8">
        <v>6175</v>
      </c>
      <c r="C61" s="11">
        <v>6921</v>
      </c>
      <c r="D61" s="33"/>
      <c r="E61" s="10">
        <v>2271</v>
      </c>
      <c r="F61" s="4">
        <v>2831</v>
      </c>
      <c r="G61" s="29">
        <f t="shared" si="0"/>
        <v>560</v>
      </c>
      <c r="H61" s="47">
        <f t="shared" si="1"/>
        <v>0.24658740642888596</v>
      </c>
      <c r="I61" s="46">
        <f t="shared" si="2"/>
        <v>0.3677732793522267</v>
      </c>
      <c r="J61" s="46">
        <f t="shared" si="3"/>
        <v>0.4090449357029331</v>
      </c>
    </row>
    <row r="62" spans="1:10" ht="15.75">
      <c r="A62" t="s">
        <v>56</v>
      </c>
      <c r="B62" s="2">
        <v>666</v>
      </c>
      <c r="C62" s="28">
        <v>828</v>
      </c>
      <c r="D62" s="34"/>
      <c r="E62" s="12">
        <v>29</v>
      </c>
      <c r="F62" s="2">
        <v>51</v>
      </c>
      <c r="G62" s="23">
        <f t="shared" si="0"/>
        <v>22</v>
      </c>
      <c r="H62" s="24">
        <f t="shared" si="1"/>
        <v>0.7586206896551724</v>
      </c>
      <c r="I62" s="25">
        <f t="shared" si="2"/>
        <v>0.04354354354354354</v>
      </c>
      <c r="J62" s="25">
        <f t="shared" si="3"/>
        <v>0.06159420289855073</v>
      </c>
    </row>
    <row r="63" spans="1:10" ht="15.75">
      <c r="A63" s="7" t="s">
        <v>58</v>
      </c>
      <c r="B63" s="8">
        <v>647</v>
      </c>
      <c r="C63" s="11">
        <v>1515</v>
      </c>
      <c r="D63" s="33"/>
      <c r="E63" s="10">
        <v>10</v>
      </c>
      <c r="F63" s="4">
        <v>251</v>
      </c>
      <c r="G63" s="29">
        <f t="shared" si="0"/>
        <v>241</v>
      </c>
      <c r="H63" s="30">
        <f t="shared" si="1"/>
        <v>24.1</v>
      </c>
      <c r="I63" s="31">
        <f t="shared" si="2"/>
        <v>0.015455950540958269</v>
      </c>
      <c r="J63" s="31">
        <f t="shared" si="3"/>
        <v>0.16567656765676567</v>
      </c>
    </row>
    <row r="64" spans="1:10" ht="15.75">
      <c r="A64" t="s">
        <v>57</v>
      </c>
      <c r="B64" s="2">
        <v>722</v>
      </c>
      <c r="C64" s="28">
        <v>882</v>
      </c>
      <c r="D64" s="34"/>
      <c r="E64" s="12">
        <v>147</v>
      </c>
      <c r="F64" s="2">
        <v>192</v>
      </c>
      <c r="G64" s="23">
        <f t="shared" si="0"/>
        <v>45</v>
      </c>
      <c r="H64" s="48">
        <f t="shared" si="1"/>
        <v>0.30612244897959184</v>
      </c>
      <c r="I64" s="49">
        <f t="shared" si="2"/>
        <v>0.203601108033241</v>
      </c>
      <c r="J64" s="49">
        <f t="shared" si="3"/>
        <v>0.21768707482993196</v>
      </c>
    </row>
    <row r="65" spans="1:10" ht="15.75">
      <c r="A65" s="7" t="s">
        <v>59</v>
      </c>
      <c r="B65" s="8">
        <v>4683</v>
      </c>
      <c r="C65" s="11">
        <v>4335</v>
      </c>
      <c r="D65" s="33"/>
      <c r="E65" s="10">
        <v>1122</v>
      </c>
      <c r="F65" s="4">
        <v>963</v>
      </c>
      <c r="G65" s="29">
        <f t="shared" si="0"/>
        <v>-159</v>
      </c>
      <c r="H65" s="47">
        <f t="shared" si="1"/>
        <v>-0.14171122994652408</v>
      </c>
      <c r="I65" s="46">
        <f t="shared" si="2"/>
        <v>0.2395900064061499</v>
      </c>
      <c r="J65" s="46">
        <f t="shared" si="3"/>
        <v>0.22214532871972317</v>
      </c>
    </row>
    <row r="66" spans="1:10" ht="15.75">
      <c r="A66" t="s">
        <v>60</v>
      </c>
      <c r="B66" s="2">
        <v>1742</v>
      </c>
      <c r="C66" s="28">
        <v>1682</v>
      </c>
      <c r="D66" s="34"/>
      <c r="E66" s="12">
        <v>418</v>
      </c>
      <c r="F66" s="2">
        <v>414</v>
      </c>
      <c r="G66" s="23">
        <f t="shared" si="0"/>
        <v>-4</v>
      </c>
      <c r="H66" s="24">
        <f t="shared" si="1"/>
        <v>-0.009569377990430622</v>
      </c>
      <c r="I66" s="25">
        <f t="shared" si="2"/>
        <v>0.2399540757749713</v>
      </c>
      <c r="J66" s="25">
        <f t="shared" si="3"/>
        <v>0.24613555291319858</v>
      </c>
    </row>
    <row r="67" spans="1:10" ht="15.75">
      <c r="A67" s="7" t="s">
        <v>61</v>
      </c>
      <c r="B67" s="8">
        <v>17247</v>
      </c>
      <c r="C67" s="11">
        <v>19805</v>
      </c>
      <c r="D67" s="33"/>
      <c r="E67" s="10">
        <v>5416</v>
      </c>
      <c r="F67" s="4">
        <v>6336</v>
      </c>
      <c r="G67" s="29">
        <f t="shared" si="0"/>
        <v>920</v>
      </c>
      <c r="H67" s="30">
        <f t="shared" si="1"/>
        <v>0.16986706056129985</v>
      </c>
      <c r="I67" s="31">
        <f t="shared" si="2"/>
        <v>0.3140256276453876</v>
      </c>
      <c r="J67" s="31">
        <f t="shared" si="3"/>
        <v>0.31991921232012116</v>
      </c>
    </row>
    <row r="68" spans="1:10" ht="15.75">
      <c r="A68" t="s">
        <v>62</v>
      </c>
      <c r="B68" s="2">
        <v>7864</v>
      </c>
      <c r="C68" s="28">
        <v>8957</v>
      </c>
      <c r="D68" s="34"/>
      <c r="E68" s="12">
        <v>2121</v>
      </c>
      <c r="F68" s="2">
        <v>2617</v>
      </c>
      <c r="G68" s="23">
        <f t="shared" si="0"/>
        <v>496</v>
      </c>
      <c r="H68" s="24">
        <f t="shared" si="1"/>
        <v>0.23385195662423386</v>
      </c>
      <c r="I68" s="25">
        <f t="shared" si="2"/>
        <v>0.2697100712105799</v>
      </c>
      <c r="J68" s="25">
        <f t="shared" si="3"/>
        <v>0.292173718879089</v>
      </c>
    </row>
    <row r="69" spans="1:10" ht="15.75">
      <c r="A69" s="7" t="s">
        <v>63</v>
      </c>
      <c r="B69" s="8">
        <v>5074</v>
      </c>
      <c r="C69" s="11">
        <v>6326</v>
      </c>
      <c r="D69" s="33"/>
      <c r="E69" s="10">
        <v>757</v>
      </c>
      <c r="F69" s="4">
        <v>702</v>
      </c>
      <c r="G69" s="29">
        <f t="shared" si="0"/>
        <v>-55</v>
      </c>
      <c r="H69" s="30">
        <f t="shared" si="1"/>
        <v>-0.0726552179656539</v>
      </c>
      <c r="I69" s="31">
        <f t="shared" si="2"/>
        <v>0.14919195900670082</v>
      </c>
      <c r="J69" s="31">
        <f t="shared" si="3"/>
        <v>0.11097059753398672</v>
      </c>
    </row>
    <row r="70" spans="1:10" ht="15.75">
      <c r="A70" t="s">
        <v>64</v>
      </c>
      <c r="B70" s="2">
        <v>2474</v>
      </c>
      <c r="C70" s="28">
        <v>2489</v>
      </c>
      <c r="D70" s="34"/>
      <c r="E70" s="12">
        <v>584</v>
      </c>
      <c r="F70" s="2">
        <v>662</v>
      </c>
      <c r="G70" s="23">
        <f t="shared" si="0"/>
        <v>78</v>
      </c>
      <c r="H70" s="24">
        <f t="shared" si="1"/>
        <v>0.13356164383561644</v>
      </c>
      <c r="I70" s="25">
        <f t="shared" si="2"/>
        <v>0.2360549717057397</v>
      </c>
      <c r="J70" s="25">
        <f t="shared" si="3"/>
        <v>0.2659702691844114</v>
      </c>
    </row>
    <row r="71" spans="1:10" ht="15.75">
      <c r="A71" s="7" t="s">
        <v>65</v>
      </c>
      <c r="B71" s="8">
        <v>7020</v>
      </c>
      <c r="C71" s="11">
        <v>7174</v>
      </c>
      <c r="D71" s="33"/>
      <c r="E71" s="10">
        <v>1065</v>
      </c>
      <c r="F71" s="4">
        <v>1202</v>
      </c>
      <c r="G71" s="29">
        <f t="shared" si="0"/>
        <v>137</v>
      </c>
      <c r="H71" s="30">
        <f t="shared" si="1"/>
        <v>0.12863849765258217</v>
      </c>
      <c r="I71" s="31">
        <f t="shared" si="2"/>
        <v>0.1517094017094017</v>
      </c>
      <c r="J71" s="31">
        <f aca="true" t="shared" si="4" ref="J71:J89">F71/C71</f>
        <v>0.16754948424867577</v>
      </c>
    </row>
    <row r="72" spans="1:10" ht="15.75">
      <c r="A72" t="s">
        <v>66</v>
      </c>
      <c r="B72" s="2">
        <v>2752</v>
      </c>
      <c r="C72" s="28">
        <v>2703</v>
      </c>
      <c r="D72" s="34"/>
      <c r="E72" s="12">
        <v>584</v>
      </c>
      <c r="F72" s="2">
        <v>556</v>
      </c>
      <c r="G72" s="23">
        <f t="shared" si="0"/>
        <v>-28</v>
      </c>
      <c r="H72" s="24">
        <f t="shared" si="1"/>
        <v>-0.04794520547945205</v>
      </c>
      <c r="I72" s="25">
        <f t="shared" si="2"/>
        <v>0.21220930232558138</v>
      </c>
      <c r="J72" s="25">
        <f t="shared" si="4"/>
        <v>0.20569737328893822</v>
      </c>
    </row>
    <row r="73" spans="1:10" ht="15.75">
      <c r="A73" s="7" t="s">
        <v>67</v>
      </c>
      <c r="B73" s="8">
        <v>3000</v>
      </c>
      <c r="C73" s="11">
        <v>3170</v>
      </c>
      <c r="D73" s="33"/>
      <c r="E73" s="10">
        <v>666</v>
      </c>
      <c r="F73" s="4">
        <v>957</v>
      </c>
      <c r="G73" s="29">
        <f aca="true" t="shared" si="5" ref="G73:G89">F73-E73</f>
        <v>291</v>
      </c>
      <c r="H73" s="30">
        <f aca="true" t="shared" si="6" ref="H73:H90">G73/E73</f>
        <v>0.4369369369369369</v>
      </c>
      <c r="I73" s="31">
        <f aca="true" t="shared" si="7" ref="I73:I90">E73/B73</f>
        <v>0.222</v>
      </c>
      <c r="J73" s="31">
        <f t="shared" si="4"/>
        <v>0.30189274447949527</v>
      </c>
    </row>
    <row r="74" spans="1:10" ht="15.75">
      <c r="A74" t="s">
        <v>102</v>
      </c>
      <c r="B74" s="2">
        <v>1997</v>
      </c>
      <c r="C74" s="28">
        <v>2105</v>
      </c>
      <c r="D74" s="34"/>
      <c r="E74" s="12">
        <v>295</v>
      </c>
      <c r="F74" s="2">
        <v>306</v>
      </c>
      <c r="G74" s="23">
        <f t="shared" si="5"/>
        <v>11</v>
      </c>
      <c r="H74" s="24">
        <f t="shared" si="6"/>
        <v>0.03728813559322034</v>
      </c>
      <c r="I74" s="25">
        <f t="shared" si="7"/>
        <v>0.14772158237356034</v>
      </c>
      <c r="J74" s="25">
        <f t="shared" si="4"/>
        <v>0.14536817102137767</v>
      </c>
    </row>
    <row r="75" spans="1:10" ht="15.75">
      <c r="A75" s="7" t="s">
        <v>103</v>
      </c>
      <c r="B75" s="8">
        <v>2359</v>
      </c>
      <c r="C75" s="11">
        <v>2666</v>
      </c>
      <c r="D75" s="33"/>
      <c r="E75" s="10">
        <v>328</v>
      </c>
      <c r="F75" s="4">
        <v>375</v>
      </c>
      <c r="G75" s="29">
        <f t="shared" si="5"/>
        <v>47</v>
      </c>
      <c r="H75" s="30">
        <f t="shared" si="6"/>
        <v>0.14329268292682926</v>
      </c>
      <c r="I75" s="31">
        <f t="shared" si="7"/>
        <v>0.139041966935142</v>
      </c>
      <c r="J75" s="31">
        <f t="shared" si="4"/>
        <v>0.1406601650412603</v>
      </c>
    </row>
    <row r="76" spans="1:10" ht="15.75">
      <c r="A76" t="s">
        <v>68</v>
      </c>
      <c r="B76" s="2">
        <v>6478</v>
      </c>
      <c r="C76" s="28">
        <v>6632</v>
      </c>
      <c r="D76" s="34"/>
      <c r="E76" s="12">
        <v>1458</v>
      </c>
      <c r="F76" s="2">
        <v>1477</v>
      </c>
      <c r="G76" s="23">
        <f t="shared" si="5"/>
        <v>19</v>
      </c>
      <c r="H76" s="48">
        <f t="shared" si="6"/>
        <v>0.013031550068587106</v>
      </c>
      <c r="I76" s="49">
        <f t="shared" si="7"/>
        <v>0.22506946588453225</v>
      </c>
      <c r="J76" s="49">
        <f t="shared" si="4"/>
        <v>0.222708082026538</v>
      </c>
    </row>
    <row r="77" spans="1:10" ht="15.75">
      <c r="A77" s="7" t="s">
        <v>69</v>
      </c>
      <c r="B77" s="8">
        <v>4433</v>
      </c>
      <c r="C77" s="11">
        <v>3948</v>
      </c>
      <c r="D77" s="33"/>
      <c r="E77" s="10">
        <v>340</v>
      </c>
      <c r="F77" s="4">
        <v>300</v>
      </c>
      <c r="G77" s="29">
        <f t="shared" si="5"/>
        <v>-40</v>
      </c>
      <c r="H77" s="47">
        <f t="shared" si="6"/>
        <v>-0.11764705882352941</v>
      </c>
      <c r="I77" s="46">
        <f t="shared" si="7"/>
        <v>0.07669749605233477</v>
      </c>
      <c r="J77" s="46">
        <f t="shared" si="4"/>
        <v>0.07598784194528875</v>
      </c>
    </row>
    <row r="78" spans="1:10" ht="15.75">
      <c r="A78" t="s">
        <v>70</v>
      </c>
      <c r="B78" s="2">
        <v>3336</v>
      </c>
      <c r="C78" s="28">
        <v>144</v>
      </c>
      <c r="D78" s="34"/>
      <c r="E78" s="12">
        <v>1884</v>
      </c>
      <c r="F78" s="2">
        <v>48</v>
      </c>
      <c r="G78" s="23">
        <f t="shared" si="5"/>
        <v>-1836</v>
      </c>
      <c r="H78" s="24">
        <f t="shared" si="6"/>
        <v>-0.9745222929936306</v>
      </c>
      <c r="I78" s="25">
        <f t="shared" si="7"/>
        <v>0.564748201438849</v>
      </c>
      <c r="J78" s="25">
        <f t="shared" si="4"/>
        <v>0.3333333333333333</v>
      </c>
    </row>
    <row r="79" spans="1:10" ht="15.75">
      <c r="A79" s="7" t="s">
        <v>28</v>
      </c>
      <c r="B79" s="8">
        <v>4464</v>
      </c>
      <c r="C79" s="11">
        <v>4263</v>
      </c>
      <c r="D79" s="33"/>
      <c r="E79" s="10">
        <v>992</v>
      </c>
      <c r="F79" s="4">
        <v>933</v>
      </c>
      <c r="G79" s="29">
        <f t="shared" si="5"/>
        <v>-59</v>
      </c>
      <c r="H79" s="30">
        <f t="shared" si="6"/>
        <v>-0.059475806451612906</v>
      </c>
      <c r="I79" s="31">
        <f t="shared" si="7"/>
        <v>0.2222222222222222</v>
      </c>
      <c r="J79" s="31">
        <f t="shared" si="4"/>
        <v>0.21885995777621392</v>
      </c>
    </row>
    <row r="80" spans="1:10" ht="15.75">
      <c r="A80" t="s">
        <v>10</v>
      </c>
      <c r="B80" s="2">
        <v>3880</v>
      </c>
      <c r="C80" s="28">
        <v>4026</v>
      </c>
      <c r="D80" s="34"/>
      <c r="E80" s="12">
        <v>14</v>
      </c>
      <c r="F80" s="2">
        <v>17</v>
      </c>
      <c r="G80" s="23">
        <f t="shared" si="5"/>
        <v>3</v>
      </c>
      <c r="H80" s="24">
        <f t="shared" si="6"/>
        <v>0.21428571428571427</v>
      </c>
      <c r="I80" s="25">
        <f t="shared" si="7"/>
        <v>0.0036082474226804126</v>
      </c>
      <c r="J80" s="25">
        <f t="shared" si="4"/>
        <v>0.004222553402881272</v>
      </c>
    </row>
    <row r="81" spans="1:10" ht="15.75">
      <c r="A81" s="7" t="s">
        <v>71</v>
      </c>
      <c r="B81" s="8">
        <v>4750</v>
      </c>
      <c r="C81" s="11">
        <v>4975</v>
      </c>
      <c r="D81" s="33"/>
      <c r="E81" s="10">
        <v>1131</v>
      </c>
      <c r="F81" s="4">
        <v>1319</v>
      </c>
      <c r="G81" s="29">
        <f t="shared" si="5"/>
        <v>188</v>
      </c>
      <c r="H81" s="30">
        <f t="shared" si="6"/>
        <v>0.16622458001768348</v>
      </c>
      <c r="I81" s="31">
        <f t="shared" si="7"/>
        <v>0.23810526315789474</v>
      </c>
      <c r="J81" s="31">
        <f t="shared" si="4"/>
        <v>0.2651256281407035</v>
      </c>
    </row>
    <row r="82" spans="1:10" ht="15.75">
      <c r="A82" t="s">
        <v>72</v>
      </c>
      <c r="B82" s="2">
        <v>5707</v>
      </c>
      <c r="C82" s="28">
        <v>5205</v>
      </c>
      <c r="D82" s="34"/>
      <c r="E82" s="12">
        <v>1020</v>
      </c>
      <c r="F82" s="2">
        <v>1005</v>
      </c>
      <c r="G82" s="23">
        <f t="shared" si="5"/>
        <v>-15</v>
      </c>
      <c r="H82" s="24">
        <f t="shared" si="6"/>
        <v>-0.014705882352941176</v>
      </c>
      <c r="I82" s="25">
        <f t="shared" si="7"/>
        <v>0.17872787804450674</v>
      </c>
      <c r="J82" s="25">
        <f t="shared" si="4"/>
        <v>0.1930835734870317</v>
      </c>
    </row>
    <row r="83" spans="1:10" ht="15.75">
      <c r="A83" s="7" t="s">
        <v>93</v>
      </c>
      <c r="B83" s="8">
        <v>4948</v>
      </c>
      <c r="C83" s="11">
        <v>5676</v>
      </c>
      <c r="D83" s="33"/>
      <c r="E83" s="10">
        <v>1119</v>
      </c>
      <c r="F83" s="4">
        <v>1864</v>
      </c>
      <c r="G83" s="29">
        <f t="shared" si="5"/>
        <v>745</v>
      </c>
      <c r="H83" s="30">
        <f t="shared" si="6"/>
        <v>0.6657730116175157</v>
      </c>
      <c r="I83" s="31">
        <f t="shared" si="7"/>
        <v>0.2261519805982215</v>
      </c>
      <c r="J83" s="31">
        <f t="shared" si="4"/>
        <v>0.328400281888654</v>
      </c>
    </row>
    <row r="84" spans="1:10" ht="15.75">
      <c r="A84" t="s">
        <v>73</v>
      </c>
      <c r="B84" s="2">
        <v>4159</v>
      </c>
      <c r="C84" s="28">
        <v>4422</v>
      </c>
      <c r="D84" s="34"/>
      <c r="E84" s="12">
        <v>852</v>
      </c>
      <c r="F84" s="2">
        <v>1031</v>
      </c>
      <c r="G84" s="23">
        <f t="shared" si="5"/>
        <v>179</v>
      </c>
      <c r="H84" s="24">
        <f t="shared" si="6"/>
        <v>0.21009389671361503</v>
      </c>
      <c r="I84" s="25">
        <f t="shared" si="7"/>
        <v>0.2048569367636451</v>
      </c>
      <c r="J84" s="25">
        <f t="shared" si="4"/>
        <v>0.2331524197195839</v>
      </c>
    </row>
    <row r="85" spans="1:10" ht="15.75">
      <c r="A85" s="7" t="s">
        <v>74</v>
      </c>
      <c r="B85" s="8">
        <v>1874</v>
      </c>
      <c r="C85" s="11">
        <v>1865</v>
      </c>
      <c r="D85" s="33"/>
      <c r="E85" s="10">
        <v>75</v>
      </c>
      <c r="F85" s="4">
        <v>54</v>
      </c>
      <c r="G85" s="29">
        <f t="shared" si="5"/>
        <v>-21</v>
      </c>
      <c r="H85" s="47">
        <f t="shared" si="6"/>
        <v>-0.28</v>
      </c>
      <c r="I85" s="46">
        <f t="shared" si="7"/>
        <v>0.040021344717182494</v>
      </c>
      <c r="J85" s="46">
        <f t="shared" si="4"/>
        <v>0.028954423592493297</v>
      </c>
    </row>
    <row r="86" spans="1:10" ht="15.75">
      <c r="A86" t="s">
        <v>75</v>
      </c>
      <c r="B86" s="2">
        <v>13051</v>
      </c>
      <c r="C86" s="28">
        <v>15247</v>
      </c>
      <c r="D86" s="34"/>
      <c r="E86" s="12">
        <v>2178</v>
      </c>
      <c r="F86" s="2">
        <v>2652</v>
      </c>
      <c r="G86" s="23">
        <f t="shared" si="5"/>
        <v>474</v>
      </c>
      <c r="H86" s="24">
        <f t="shared" si="6"/>
        <v>0.21763085399449036</v>
      </c>
      <c r="I86" s="25">
        <f t="shared" si="7"/>
        <v>0.16688376369626848</v>
      </c>
      <c r="J86" s="25">
        <f t="shared" si="4"/>
        <v>0.17393585623401325</v>
      </c>
    </row>
    <row r="87" spans="1:10" ht="15.75">
      <c r="A87" s="7" t="s">
        <v>76</v>
      </c>
      <c r="B87" s="8">
        <v>8409</v>
      </c>
      <c r="C87" s="11">
        <v>9277</v>
      </c>
      <c r="D87" s="33"/>
      <c r="E87" s="10">
        <v>2964</v>
      </c>
      <c r="F87" s="4">
        <v>3607</v>
      </c>
      <c r="G87" s="29">
        <f t="shared" si="5"/>
        <v>643</v>
      </c>
      <c r="H87" s="30">
        <f t="shared" si="6"/>
        <v>0.2169365721997301</v>
      </c>
      <c r="I87" s="31">
        <f t="shared" si="7"/>
        <v>0.35247948626471637</v>
      </c>
      <c r="J87" s="31">
        <f t="shared" si="4"/>
        <v>0.3888110380510941</v>
      </c>
    </row>
    <row r="88" spans="1:10" ht="15.75">
      <c r="A88" t="s">
        <v>77</v>
      </c>
      <c r="B88" s="2">
        <v>5188</v>
      </c>
      <c r="C88" s="28">
        <v>4984</v>
      </c>
      <c r="D88" s="34"/>
      <c r="E88" s="12">
        <v>973</v>
      </c>
      <c r="F88" s="2">
        <v>1033</v>
      </c>
      <c r="G88" s="23">
        <f t="shared" si="5"/>
        <v>60</v>
      </c>
      <c r="H88" s="48">
        <f t="shared" si="6"/>
        <v>0.06166495375128469</v>
      </c>
      <c r="I88" s="49">
        <f t="shared" si="7"/>
        <v>0.18754818812644564</v>
      </c>
      <c r="J88" s="49">
        <f t="shared" si="4"/>
        <v>0.20726324237560192</v>
      </c>
    </row>
    <row r="89" spans="1:10" ht="15.75">
      <c r="A89" s="7" t="s">
        <v>78</v>
      </c>
      <c r="B89" s="8">
        <v>5809</v>
      </c>
      <c r="C89" s="11">
        <v>5786</v>
      </c>
      <c r="D89" s="33"/>
      <c r="E89" s="10">
        <v>1012</v>
      </c>
      <c r="F89" s="4">
        <v>1032</v>
      </c>
      <c r="G89" s="29">
        <f t="shared" si="5"/>
        <v>20</v>
      </c>
      <c r="H89" s="30">
        <f t="shared" si="6"/>
        <v>0.019762845849802372</v>
      </c>
      <c r="I89" s="31">
        <f t="shared" si="7"/>
        <v>0.17421242898949904</v>
      </c>
      <c r="J89" s="31">
        <f t="shared" si="4"/>
        <v>0.17836156239198064</v>
      </c>
    </row>
    <row r="90" spans="1:10" ht="15.75">
      <c r="A90" s="1" t="s">
        <v>79</v>
      </c>
      <c r="B90" s="5">
        <f>SUM(B6:B89)</f>
        <v>368383</v>
      </c>
      <c r="C90" s="50">
        <f>SUM(C6:C89)</f>
        <v>382618</v>
      </c>
      <c r="D90" s="35"/>
      <c r="E90" s="5">
        <f>SUM(E6:E89)</f>
        <v>75950</v>
      </c>
      <c r="F90" s="5">
        <f>SUM(F6:F89)</f>
        <v>84169</v>
      </c>
      <c r="G90" s="5">
        <f>SUM(G6:G89)</f>
        <v>8219</v>
      </c>
      <c r="H90" s="26">
        <f t="shared" si="6"/>
        <v>0.10821593153390388</v>
      </c>
      <c r="I90" s="27">
        <f t="shared" si="7"/>
        <v>0.20617129454942273</v>
      </c>
      <c r="J90" s="27">
        <f>F90/C90</f>
        <v>0.21998180953326818</v>
      </c>
    </row>
    <row r="91" spans="1:10" ht="15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5.75">
      <c r="A92" s="53" t="s">
        <v>92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.75">
      <c r="A93" s="3" t="s">
        <v>98</v>
      </c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5.75">
      <c r="A94" s="3" t="s">
        <v>88</v>
      </c>
      <c r="B94" s="3"/>
      <c r="C94" s="52"/>
      <c r="D94" s="52"/>
      <c r="E94" s="54" t="s">
        <v>87</v>
      </c>
      <c r="F94" s="55"/>
      <c r="G94" s="55"/>
      <c r="H94" s="55"/>
      <c r="I94" s="55"/>
      <c r="J94" s="52"/>
    </row>
    <row r="95" spans="1:10" ht="15.75">
      <c r="A95" s="3" t="s">
        <v>99</v>
      </c>
      <c r="B95" s="3"/>
      <c r="C95" s="52"/>
      <c r="D95" s="52"/>
      <c r="E95" s="54" t="s">
        <v>100</v>
      </c>
      <c r="F95" s="55"/>
      <c r="G95" s="55"/>
      <c r="H95" s="55"/>
      <c r="I95" s="55"/>
      <c r="J95" s="52"/>
    </row>
  </sheetData>
  <sheetProtection sheet="1" objects="1" scenarios="1"/>
  <mergeCells count="6">
    <mergeCell ref="E94:I94"/>
    <mergeCell ref="E95:I95"/>
    <mergeCell ref="B3:C3"/>
    <mergeCell ref="I3:J3"/>
    <mergeCell ref="B4:C4"/>
    <mergeCell ref="I4:J4"/>
  </mergeCells>
  <hyperlinks>
    <hyperlink ref="E94" r:id="rId1" display="http://www.co.hennepin.mn.us/opd/Census_2000/Censushome.htm"/>
    <hyperlink ref="E95" r:id="rId2" display="http://www.ci.minneapolis.mn.us/citywork/planning/Census2000/index.asp"/>
  </hyperlinks>
  <printOptions/>
  <pageMargins left="0.75" right="0.75" top="0.79" bottom="0.79" header="0.5" footer="0.5"/>
  <pageSetup fitToHeight="2" fitToWidth="1" horizontalDpi="600" verticalDpi="600" orientation="portrait" scale="84" r:id="rId3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Hennepin County - CFS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Herzfeld</dc:creator>
  <cp:keywords/>
  <dc:description/>
  <cp:lastModifiedBy>wfz357</cp:lastModifiedBy>
  <cp:lastPrinted>2001-04-12T14:28:34Z</cp:lastPrinted>
  <dcterms:created xsi:type="dcterms:W3CDTF">2001-03-19T19:37:44Z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